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75"/>
  </bookViews>
  <sheets>
    <sheet name="Tavola 6.1" sheetId="3" r:id="rId1"/>
    <sheet name="Tavola 6.2" sheetId="33" r:id="rId2"/>
    <sheet name="Tavola 6.3" sheetId="16" r:id="rId3"/>
    <sheet name="Tavola 6.4" sheetId="4" r:id="rId4"/>
    <sheet name="Tavola 6.5" sheetId="34" r:id="rId5"/>
    <sheet name="Tavola 6.6" sheetId="17" r:id="rId6"/>
    <sheet name="Tavola 6.7" sheetId="5" r:id="rId7"/>
    <sheet name="Tavola 6.8" sheetId="35" r:id="rId8"/>
    <sheet name="Tavola 6.9" sheetId="18" r:id="rId9"/>
    <sheet name="Tavola 6.10" sheetId="6" r:id="rId10"/>
    <sheet name="Tavola 6.11" sheetId="36" r:id="rId11"/>
    <sheet name="Tavola 6.12" sheetId="19" r:id="rId12"/>
    <sheet name="Tavola 6.13" sheetId="29" r:id="rId13"/>
    <sheet name="Tavola 6.14" sheetId="38" r:id="rId14"/>
    <sheet name="Tavola 6.15" sheetId="20" r:id="rId15"/>
    <sheet name="Tavola 6.16" sheetId="9" r:id="rId16"/>
    <sheet name="Tavola 6.17" sheetId="40" r:id="rId17"/>
    <sheet name="Tavola 6.18" sheetId="21" r:id="rId18"/>
    <sheet name="Tavola 6.19" sheetId="10" r:id="rId19"/>
    <sheet name="Tavola 6.20" sheetId="41" r:id="rId20"/>
    <sheet name="Tavola 6.21" sheetId="22" r:id="rId21"/>
    <sheet name="Tavola 6.22" sheetId="11" r:id="rId22"/>
    <sheet name="Tavola 6.23" sheetId="42" r:id="rId23"/>
    <sheet name="Tavola 6.24" sheetId="23" r:id="rId24"/>
    <sheet name="Tavola 6.25" sheetId="12" r:id="rId25"/>
    <sheet name="Tavola 6.26" sheetId="43" r:id="rId26"/>
    <sheet name="Tavola 6.27" sheetId="24" r:id="rId27"/>
    <sheet name="Tavola 6.28" sheetId="13" r:id="rId28"/>
    <sheet name="Tavola 6.29" sheetId="45" r:id="rId29"/>
    <sheet name="Tavola 6.30" sheetId="25" r:id="rId30"/>
    <sheet name="Tavola 6.31" sheetId="14" r:id="rId31"/>
    <sheet name="Tavola 6.32" sheetId="46" r:id="rId32"/>
    <sheet name="Tavola 6.33" sheetId="26" r:id="rId33"/>
    <sheet name="Tavola 6.34" sheetId="15" r:id="rId34"/>
    <sheet name="Tavola 6.35" sheetId="48" r:id="rId35"/>
    <sheet name="Tavola 6.36" sheetId="27" r:id="rId3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4" l="1"/>
  <c r="I5" i="14"/>
  <c r="J5" i="14"/>
  <c r="K5" i="14"/>
  <c r="L5" i="14"/>
  <c r="H6" i="14"/>
  <c r="I6" i="14"/>
  <c r="J6" i="14"/>
  <c r="K6" i="14"/>
  <c r="L6" i="14"/>
  <c r="H7" i="14"/>
  <c r="I7" i="14"/>
  <c r="J7" i="14"/>
  <c r="K7" i="14"/>
  <c r="L7" i="14"/>
  <c r="H8" i="14"/>
  <c r="I8" i="14"/>
  <c r="J8" i="14"/>
  <c r="K8" i="14"/>
  <c r="L8" i="14"/>
  <c r="H9" i="14"/>
  <c r="I9" i="14"/>
  <c r="J9" i="14"/>
  <c r="K9" i="14"/>
  <c r="L9" i="14"/>
  <c r="H10" i="14"/>
  <c r="I10" i="14"/>
  <c r="J10" i="14"/>
  <c r="K10" i="14"/>
  <c r="L10" i="14"/>
  <c r="H11" i="14"/>
  <c r="I11" i="14"/>
  <c r="J11" i="14"/>
  <c r="K11" i="14"/>
  <c r="L11" i="14"/>
  <c r="H12" i="14"/>
  <c r="I12" i="14"/>
  <c r="J12" i="14"/>
  <c r="K12" i="14"/>
  <c r="L12" i="14"/>
  <c r="H13" i="14"/>
  <c r="I13" i="14"/>
  <c r="J13" i="14"/>
  <c r="K13" i="14"/>
  <c r="L13" i="14"/>
  <c r="H14" i="14"/>
  <c r="I14" i="14"/>
  <c r="J14" i="14"/>
  <c r="K14" i="14"/>
  <c r="L14" i="14"/>
  <c r="H15" i="14"/>
  <c r="I15" i="14"/>
  <c r="J15" i="14"/>
  <c r="K15" i="14"/>
  <c r="L15" i="14"/>
  <c r="H16" i="14"/>
  <c r="I16" i="14"/>
  <c r="J16" i="14"/>
  <c r="K16" i="14"/>
  <c r="L16" i="14"/>
  <c r="H17" i="14"/>
  <c r="I17" i="14"/>
  <c r="J17" i="14"/>
  <c r="K17" i="14"/>
  <c r="L17" i="14"/>
  <c r="H18" i="14"/>
  <c r="I18" i="14"/>
  <c r="J18" i="14"/>
  <c r="K18" i="14"/>
  <c r="L18" i="14"/>
  <c r="I4" i="14"/>
  <c r="J4" i="14"/>
  <c r="K4" i="14"/>
  <c r="L4" i="14"/>
  <c r="H4" i="14"/>
  <c r="D77" i="27"/>
  <c r="C77" i="27"/>
  <c r="H77" i="27" s="1"/>
  <c r="B77" i="27"/>
  <c r="D63" i="27"/>
  <c r="I63" i="27" s="1"/>
  <c r="C63" i="27"/>
  <c r="B63" i="27"/>
  <c r="D49" i="27"/>
  <c r="C49" i="27"/>
  <c r="B49" i="27"/>
  <c r="D35" i="27"/>
  <c r="I35" i="27" s="1"/>
  <c r="C35" i="27"/>
  <c r="H35" i="27" s="1"/>
  <c r="B35" i="27"/>
  <c r="G35" i="27" s="1"/>
  <c r="D21" i="27"/>
  <c r="I21" i="27" s="1"/>
  <c r="C21" i="27"/>
  <c r="B21" i="27"/>
  <c r="C7" i="27"/>
  <c r="H7" i="27" s="1"/>
  <c r="D7" i="27"/>
  <c r="I7" i="27" s="1"/>
  <c r="B7" i="27"/>
  <c r="G7" i="27" s="1"/>
  <c r="G5" i="27"/>
  <c r="H5" i="27"/>
  <c r="I5" i="27"/>
  <c r="J5" i="27"/>
  <c r="G6" i="27"/>
  <c r="H6" i="27"/>
  <c r="I6" i="27"/>
  <c r="J6" i="27"/>
  <c r="J7" i="27"/>
  <c r="G8" i="27"/>
  <c r="H8" i="27"/>
  <c r="I8" i="27"/>
  <c r="J8" i="27"/>
  <c r="G9" i="27"/>
  <c r="H9" i="27"/>
  <c r="I9" i="27"/>
  <c r="J9" i="27"/>
  <c r="G10" i="27"/>
  <c r="H10" i="27"/>
  <c r="I10" i="27"/>
  <c r="J10" i="27"/>
  <c r="G11" i="27"/>
  <c r="H11" i="27"/>
  <c r="I11" i="27"/>
  <c r="J11" i="27"/>
  <c r="G12" i="27"/>
  <c r="H12" i="27"/>
  <c r="I12" i="27"/>
  <c r="J12" i="27"/>
  <c r="G13" i="27"/>
  <c r="H13" i="27"/>
  <c r="I13" i="27"/>
  <c r="J13" i="27"/>
  <c r="G14" i="27"/>
  <c r="H14" i="27"/>
  <c r="I14" i="27"/>
  <c r="J14" i="27"/>
  <c r="G15" i="27"/>
  <c r="H15" i="27"/>
  <c r="I15" i="27"/>
  <c r="J15" i="27"/>
  <c r="G16" i="27"/>
  <c r="H16" i="27"/>
  <c r="I16" i="27"/>
  <c r="J16" i="27"/>
  <c r="G18" i="27"/>
  <c r="H18" i="27"/>
  <c r="I18" i="27"/>
  <c r="J18" i="27"/>
  <c r="G19" i="27"/>
  <c r="H19" i="27"/>
  <c r="I19" i="27"/>
  <c r="J19" i="27"/>
  <c r="G20" i="27"/>
  <c r="H20" i="27"/>
  <c r="I20" i="27"/>
  <c r="J20" i="27"/>
  <c r="G21" i="27"/>
  <c r="H21" i="27"/>
  <c r="J21" i="27"/>
  <c r="G22" i="27"/>
  <c r="H22" i="27"/>
  <c r="I22" i="27"/>
  <c r="J22" i="27"/>
  <c r="G23" i="27"/>
  <c r="H23" i="27"/>
  <c r="I23" i="27"/>
  <c r="J23" i="27"/>
  <c r="G24" i="27"/>
  <c r="H24" i="27"/>
  <c r="I24" i="27"/>
  <c r="J24" i="27"/>
  <c r="G25" i="27"/>
  <c r="H25" i="27"/>
  <c r="I25" i="27"/>
  <c r="J25" i="27"/>
  <c r="G26" i="27"/>
  <c r="H26" i="27"/>
  <c r="I26" i="27"/>
  <c r="J26" i="27"/>
  <c r="G27" i="27"/>
  <c r="H27" i="27"/>
  <c r="I27" i="27"/>
  <c r="J27" i="27"/>
  <c r="G28" i="27"/>
  <c r="H28" i="27"/>
  <c r="I28" i="27"/>
  <c r="J28" i="27"/>
  <c r="G29" i="27"/>
  <c r="H29" i="27"/>
  <c r="I29" i="27"/>
  <c r="J29" i="27"/>
  <c r="G30" i="27"/>
  <c r="H30" i="27"/>
  <c r="I30" i="27"/>
  <c r="J30" i="27"/>
  <c r="G32" i="27"/>
  <c r="H32" i="27"/>
  <c r="I32" i="27"/>
  <c r="J32" i="27"/>
  <c r="G33" i="27"/>
  <c r="H33" i="27"/>
  <c r="I33" i="27"/>
  <c r="J33" i="27"/>
  <c r="G34" i="27"/>
  <c r="H34" i="27"/>
  <c r="I34" i="27"/>
  <c r="J34" i="27"/>
  <c r="J35" i="27"/>
  <c r="G36" i="27"/>
  <c r="H36" i="27"/>
  <c r="I36" i="27"/>
  <c r="J36" i="27"/>
  <c r="G37" i="27"/>
  <c r="H37" i="27"/>
  <c r="I37" i="27"/>
  <c r="J37" i="27"/>
  <c r="G38" i="27"/>
  <c r="H38" i="27"/>
  <c r="I38" i="27"/>
  <c r="J38" i="27"/>
  <c r="G39" i="27"/>
  <c r="H39" i="27"/>
  <c r="I39" i="27"/>
  <c r="J39" i="27"/>
  <c r="G40" i="27"/>
  <c r="H40" i="27"/>
  <c r="I40" i="27"/>
  <c r="J40" i="27"/>
  <c r="G41" i="27"/>
  <c r="H41" i="27"/>
  <c r="I41" i="27"/>
  <c r="J41" i="27"/>
  <c r="G42" i="27"/>
  <c r="H42" i="27"/>
  <c r="I42" i="27"/>
  <c r="J42" i="27"/>
  <c r="G43" i="27"/>
  <c r="H43" i="27"/>
  <c r="I43" i="27"/>
  <c r="J43" i="27"/>
  <c r="G44" i="27"/>
  <c r="H44" i="27"/>
  <c r="I44" i="27"/>
  <c r="J44" i="27"/>
  <c r="G46" i="27"/>
  <c r="H46" i="27"/>
  <c r="I46" i="27"/>
  <c r="J46" i="27"/>
  <c r="G47" i="27"/>
  <c r="H47" i="27"/>
  <c r="I47" i="27"/>
  <c r="J47" i="27"/>
  <c r="G48" i="27"/>
  <c r="H48" i="27"/>
  <c r="I48" i="27"/>
  <c r="J48" i="27"/>
  <c r="G49" i="27"/>
  <c r="H49" i="27"/>
  <c r="I49" i="27"/>
  <c r="J49" i="27"/>
  <c r="G50" i="27"/>
  <c r="H50" i="27"/>
  <c r="I50" i="27"/>
  <c r="J50" i="27"/>
  <c r="G51" i="27"/>
  <c r="H51" i="27"/>
  <c r="I51" i="27"/>
  <c r="J51" i="27"/>
  <c r="G52" i="27"/>
  <c r="H52" i="27"/>
  <c r="I52" i="27"/>
  <c r="J52" i="27"/>
  <c r="G53" i="27"/>
  <c r="H53" i="27"/>
  <c r="I53" i="27"/>
  <c r="J53" i="27"/>
  <c r="G54" i="27"/>
  <c r="H54" i="27"/>
  <c r="I54" i="27"/>
  <c r="J54" i="27"/>
  <c r="G55" i="27"/>
  <c r="H55" i="27"/>
  <c r="I55" i="27"/>
  <c r="J55" i="27"/>
  <c r="G56" i="27"/>
  <c r="H56" i="27"/>
  <c r="I56" i="27"/>
  <c r="J56" i="27"/>
  <c r="G57" i="27"/>
  <c r="H57" i="27"/>
  <c r="I57" i="27"/>
  <c r="J57" i="27"/>
  <c r="G58" i="27"/>
  <c r="H58" i="27"/>
  <c r="I58" i="27"/>
  <c r="J58" i="27"/>
  <c r="G60" i="27"/>
  <c r="H60" i="27"/>
  <c r="I60" i="27"/>
  <c r="J60" i="27"/>
  <c r="G61" i="27"/>
  <c r="H61" i="27"/>
  <c r="I61" i="27"/>
  <c r="J61" i="27"/>
  <c r="G62" i="27"/>
  <c r="H62" i="27"/>
  <c r="I62" i="27"/>
  <c r="J62" i="27"/>
  <c r="G63" i="27"/>
  <c r="H63" i="27"/>
  <c r="J63" i="27"/>
  <c r="G64" i="27"/>
  <c r="H64" i="27"/>
  <c r="I64" i="27"/>
  <c r="J64" i="27"/>
  <c r="G65" i="27"/>
  <c r="H65" i="27"/>
  <c r="I65" i="27"/>
  <c r="J65" i="27"/>
  <c r="G66" i="27"/>
  <c r="H66" i="27"/>
  <c r="I66" i="27"/>
  <c r="J66" i="27"/>
  <c r="G67" i="27"/>
  <c r="H67" i="27"/>
  <c r="I67" i="27"/>
  <c r="J67" i="27"/>
  <c r="G68" i="27"/>
  <c r="H68" i="27"/>
  <c r="I68" i="27"/>
  <c r="J68" i="27"/>
  <c r="G69" i="27"/>
  <c r="H69" i="27"/>
  <c r="I69" i="27"/>
  <c r="J69" i="27"/>
  <c r="G70" i="27"/>
  <c r="H70" i="27"/>
  <c r="I70" i="27"/>
  <c r="J70" i="27"/>
  <c r="G71" i="27"/>
  <c r="H71" i="27"/>
  <c r="I71" i="27"/>
  <c r="J71" i="27"/>
  <c r="G72" i="27"/>
  <c r="H72" i="27"/>
  <c r="I72" i="27"/>
  <c r="J72" i="27"/>
  <c r="G74" i="27"/>
  <c r="H74" i="27"/>
  <c r="I74" i="27"/>
  <c r="J74" i="27"/>
  <c r="G75" i="27"/>
  <c r="H75" i="27"/>
  <c r="I75" i="27"/>
  <c r="J75" i="27"/>
  <c r="G76" i="27"/>
  <c r="H76" i="27"/>
  <c r="I76" i="27"/>
  <c r="J76" i="27"/>
  <c r="G77" i="27"/>
  <c r="I77" i="27"/>
  <c r="J77" i="27"/>
  <c r="G78" i="27"/>
  <c r="H78" i="27"/>
  <c r="I78" i="27"/>
  <c r="J78" i="27"/>
  <c r="G79" i="27"/>
  <c r="H79" i="27"/>
  <c r="I79" i="27"/>
  <c r="J79" i="27"/>
  <c r="G80" i="27"/>
  <c r="H80" i="27"/>
  <c r="I80" i="27"/>
  <c r="J80" i="27"/>
  <c r="G81" i="27"/>
  <c r="H81" i="27"/>
  <c r="I81" i="27"/>
  <c r="J81" i="27"/>
  <c r="G82" i="27"/>
  <c r="H82" i="27"/>
  <c r="I82" i="27"/>
  <c r="J82" i="27"/>
  <c r="G83" i="27"/>
  <c r="H83" i="27"/>
  <c r="I83" i="27"/>
  <c r="J83" i="27"/>
  <c r="G84" i="27"/>
  <c r="H84" i="27"/>
  <c r="I84" i="27"/>
  <c r="J84" i="27"/>
  <c r="G85" i="27"/>
  <c r="H85" i="27"/>
  <c r="I85" i="27"/>
  <c r="J85" i="27"/>
  <c r="G86" i="27"/>
  <c r="H86" i="27"/>
  <c r="I86" i="27"/>
  <c r="J86" i="27"/>
  <c r="H4" i="27"/>
  <c r="I4" i="27"/>
  <c r="J4" i="27"/>
  <c r="G4" i="27"/>
  <c r="C8" i="48"/>
  <c r="H8" i="48" s="1"/>
  <c r="D8" i="48"/>
  <c r="I8" i="48" s="1"/>
  <c r="B8" i="48"/>
  <c r="G8" i="48" s="1"/>
  <c r="G5" i="48"/>
  <c r="H5" i="48"/>
  <c r="I5" i="48"/>
  <c r="J5" i="48"/>
  <c r="G6" i="48"/>
  <c r="H6" i="48"/>
  <c r="I6" i="48"/>
  <c r="J6" i="48"/>
  <c r="G7" i="48"/>
  <c r="H7" i="48"/>
  <c r="I7" i="48"/>
  <c r="J7" i="48"/>
  <c r="J8" i="48"/>
  <c r="G9" i="48"/>
  <c r="H9" i="48"/>
  <c r="I9" i="48"/>
  <c r="J9" i="48"/>
  <c r="G10" i="48"/>
  <c r="H10" i="48"/>
  <c r="I10" i="48"/>
  <c r="J10" i="48"/>
  <c r="G11" i="48"/>
  <c r="H11" i="48"/>
  <c r="I11" i="48"/>
  <c r="J11" i="48"/>
  <c r="G12" i="48"/>
  <c r="H12" i="48"/>
  <c r="I12" i="48"/>
  <c r="J12" i="48"/>
  <c r="G13" i="48"/>
  <c r="H13" i="48"/>
  <c r="I13" i="48"/>
  <c r="J13" i="48"/>
  <c r="G14" i="48"/>
  <c r="H14" i="48"/>
  <c r="I14" i="48"/>
  <c r="J14" i="48"/>
  <c r="G15" i="48"/>
  <c r="H15" i="48"/>
  <c r="I15" i="48"/>
  <c r="J15" i="48"/>
  <c r="G16" i="48"/>
  <c r="H16" i="48"/>
  <c r="I16" i="48"/>
  <c r="J16" i="48"/>
  <c r="G17" i="48"/>
  <c r="H17" i="48"/>
  <c r="I17" i="48"/>
  <c r="J17" i="48"/>
  <c r="G18" i="48"/>
  <c r="H18" i="48"/>
  <c r="I18" i="48"/>
  <c r="J18" i="48"/>
  <c r="G19" i="48"/>
  <c r="H19" i="48"/>
  <c r="I19" i="48"/>
  <c r="J19" i="48"/>
  <c r="G20" i="48"/>
  <c r="H20" i="48"/>
  <c r="I20" i="48"/>
  <c r="J20" i="48"/>
  <c r="G21" i="48"/>
  <c r="H21" i="48"/>
  <c r="I21" i="48"/>
  <c r="J21" i="48"/>
  <c r="G22" i="48"/>
  <c r="H22" i="48"/>
  <c r="I22" i="48"/>
  <c r="J22" i="48"/>
  <c r="G23" i="48"/>
  <c r="H23" i="48"/>
  <c r="I23" i="48"/>
  <c r="J23" i="48"/>
  <c r="G24" i="48"/>
  <c r="H24" i="48"/>
  <c r="I24" i="48"/>
  <c r="J24" i="48"/>
  <c r="G25" i="48"/>
  <c r="H25" i="48"/>
  <c r="I25" i="48"/>
  <c r="J25" i="48"/>
  <c r="G27" i="48"/>
  <c r="H27" i="48"/>
  <c r="I27" i="48"/>
  <c r="J27" i="48"/>
  <c r="G28" i="48"/>
  <c r="H28" i="48"/>
  <c r="I28" i="48"/>
  <c r="J28" i="48"/>
  <c r="G29" i="48"/>
  <c r="H29" i="48"/>
  <c r="I29" i="48"/>
  <c r="J29" i="48"/>
  <c r="G30" i="48"/>
  <c r="H30" i="48"/>
  <c r="I30" i="48"/>
  <c r="J30" i="48"/>
  <c r="G31" i="48"/>
  <c r="H31" i="48"/>
  <c r="I31" i="48"/>
  <c r="J31" i="48"/>
  <c r="G32" i="48"/>
  <c r="H32" i="48"/>
  <c r="I32" i="48"/>
  <c r="J32" i="48"/>
  <c r="H4" i="48"/>
  <c r="I4" i="48"/>
  <c r="J4" i="48"/>
  <c r="G4" i="48"/>
  <c r="G5" i="15"/>
  <c r="H5" i="15"/>
  <c r="I5" i="15"/>
  <c r="J5" i="15"/>
  <c r="G6" i="15"/>
  <c r="H6" i="15"/>
  <c r="I6" i="15"/>
  <c r="J6" i="15"/>
  <c r="G7" i="15"/>
  <c r="H7" i="15"/>
  <c r="I7" i="15"/>
  <c r="J7" i="15"/>
  <c r="G8" i="15"/>
  <c r="H8" i="15"/>
  <c r="I8" i="15"/>
  <c r="J8" i="15"/>
  <c r="G9" i="15"/>
  <c r="H9" i="15"/>
  <c r="I9" i="15"/>
  <c r="J9" i="15"/>
  <c r="G10" i="15"/>
  <c r="H10" i="15"/>
  <c r="I10" i="15"/>
  <c r="J10" i="15"/>
  <c r="G11" i="15"/>
  <c r="H11" i="15"/>
  <c r="I11" i="15"/>
  <c r="J11" i="15"/>
  <c r="G12" i="15"/>
  <c r="H12" i="15"/>
  <c r="I12" i="15"/>
  <c r="J12" i="15"/>
  <c r="G13" i="15"/>
  <c r="H13" i="15"/>
  <c r="I13" i="15"/>
  <c r="J13" i="15"/>
  <c r="G14" i="15"/>
  <c r="H14" i="15"/>
  <c r="I14" i="15"/>
  <c r="J14" i="15"/>
  <c r="G15" i="15"/>
  <c r="H15" i="15"/>
  <c r="I15" i="15"/>
  <c r="J15" i="15"/>
  <c r="G16" i="15"/>
  <c r="H16" i="15"/>
  <c r="I16" i="15"/>
  <c r="J16" i="15"/>
  <c r="G17" i="15"/>
  <c r="H17" i="15"/>
  <c r="I17" i="15"/>
  <c r="J17" i="15"/>
  <c r="G18" i="15"/>
  <c r="H18" i="15"/>
  <c r="I18" i="15"/>
  <c r="J18" i="15"/>
  <c r="H4" i="15"/>
  <c r="I4" i="15"/>
  <c r="J4" i="15"/>
  <c r="G4" i="15"/>
  <c r="H5" i="26"/>
  <c r="I5" i="26"/>
  <c r="J5" i="26"/>
  <c r="K5" i="26"/>
  <c r="L5" i="26"/>
  <c r="H6" i="26"/>
  <c r="I6" i="26"/>
  <c r="J6" i="26"/>
  <c r="K6" i="26"/>
  <c r="L6" i="26"/>
  <c r="I7" i="26"/>
  <c r="L7" i="26"/>
  <c r="H8" i="26"/>
  <c r="I8" i="26"/>
  <c r="J8" i="26"/>
  <c r="K8" i="26"/>
  <c r="L8" i="26"/>
  <c r="H9" i="26"/>
  <c r="I9" i="26"/>
  <c r="J9" i="26"/>
  <c r="K9" i="26"/>
  <c r="L9" i="26"/>
  <c r="H10" i="26"/>
  <c r="I10" i="26"/>
  <c r="J10" i="26"/>
  <c r="K10" i="26"/>
  <c r="L10" i="26"/>
  <c r="H11" i="26"/>
  <c r="I11" i="26"/>
  <c r="J11" i="26"/>
  <c r="K11" i="26"/>
  <c r="L11" i="26"/>
  <c r="H12" i="26"/>
  <c r="I12" i="26"/>
  <c r="J12" i="26"/>
  <c r="K12" i="26"/>
  <c r="L12" i="26"/>
  <c r="H13" i="26"/>
  <c r="I13" i="26"/>
  <c r="J13" i="26"/>
  <c r="K13" i="26"/>
  <c r="L13" i="26"/>
  <c r="H14" i="26"/>
  <c r="I14" i="26"/>
  <c r="J14" i="26"/>
  <c r="K14" i="26"/>
  <c r="L14" i="26"/>
  <c r="H15" i="26"/>
  <c r="I15" i="26"/>
  <c r="J15" i="26"/>
  <c r="K15" i="26"/>
  <c r="L15" i="26"/>
  <c r="H16" i="26"/>
  <c r="I16" i="26"/>
  <c r="J16" i="26"/>
  <c r="K16" i="26"/>
  <c r="L16" i="26"/>
  <c r="H18" i="26"/>
  <c r="I18" i="26"/>
  <c r="J18" i="26"/>
  <c r="K18" i="26"/>
  <c r="L18" i="26"/>
  <c r="H19" i="26"/>
  <c r="I19" i="26"/>
  <c r="J19" i="26"/>
  <c r="K19" i="26"/>
  <c r="L19" i="26"/>
  <c r="H20" i="26"/>
  <c r="I20" i="26"/>
  <c r="J20" i="26"/>
  <c r="K20" i="26"/>
  <c r="L20" i="26"/>
  <c r="L21" i="26"/>
  <c r="H22" i="26"/>
  <c r="I22" i="26"/>
  <c r="J22" i="26"/>
  <c r="K22" i="26"/>
  <c r="L22" i="26"/>
  <c r="H23" i="26"/>
  <c r="I23" i="26"/>
  <c r="J23" i="26"/>
  <c r="K23" i="26"/>
  <c r="L23" i="26"/>
  <c r="H24" i="26"/>
  <c r="I24" i="26"/>
  <c r="J24" i="26"/>
  <c r="K24" i="26"/>
  <c r="L24" i="26"/>
  <c r="H25" i="26"/>
  <c r="I25" i="26"/>
  <c r="J25" i="26"/>
  <c r="K25" i="26"/>
  <c r="L25" i="26"/>
  <c r="H26" i="26"/>
  <c r="I26" i="26"/>
  <c r="J26" i="26"/>
  <c r="K26" i="26"/>
  <c r="L26" i="26"/>
  <c r="H27" i="26"/>
  <c r="I27" i="26"/>
  <c r="J27" i="26"/>
  <c r="K27" i="26"/>
  <c r="L27" i="26"/>
  <c r="H28" i="26"/>
  <c r="I28" i="26"/>
  <c r="J28" i="26"/>
  <c r="K28" i="26"/>
  <c r="L28" i="26"/>
  <c r="H29" i="26"/>
  <c r="I29" i="26"/>
  <c r="J29" i="26"/>
  <c r="K29" i="26"/>
  <c r="L29" i="26"/>
  <c r="H30" i="26"/>
  <c r="I30" i="26"/>
  <c r="J30" i="26"/>
  <c r="K30" i="26"/>
  <c r="L30" i="26"/>
  <c r="H32" i="26"/>
  <c r="I32" i="26"/>
  <c r="J32" i="26"/>
  <c r="K32" i="26"/>
  <c r="L32" i="26"/>
  <c r="H33" i="26"/>
  <c r="I33" i="26"/>
  <c r="J33" i="26"/>
  <c r="K33" i="26"/>
  <c r="L33" i="26"/>
  <c r="H34" i="26"/>
  <c r="I34" i="26"/>
  <c r="J34" i="26"/>
  <c r="K34" i="26"/>
  <c r="L34" i="26"/>
  <c r="I35" i="26"/>
  <c r="J35" i="26"/>
  <c r="K35" i="26"/>
  <c r="L35" i="26"/>
  <c r="H36" i="26"/>
  <c r="I36" i="26"/>
  <c r="J36" i="26"/>
  <c r="K36" i="26"/>
  <c r="L36" i="26"/>
  <c r="H37" i="26"/>
  <c r="I37" i="26"/>
  <c r="J37" i="26"/>
  <c r="K37" i="26"/>
  <c r="L37" i="26"/>
  <c r="H38" i="26"/>
  <c r="I38" i="26"/>
  <c r="J38" i="26"/>
  <c r="K38" i="26"/>
  <c r="L38" i="26"/>
  <c r="H39" i="26"/>
  <c r="I39" i="26"/>
  <c r="J39" i="26"/>
  <c r="K39" i="26"/>
  <c r="L39" i="26"/>
  <c r="H40" i="26"/>
  <c r="I40" i="26"/>
  <c r="J40" i="26"/>
  <c r="K40" i="26"/>
  <c r="L40" i="26"/>
  <c r="H41" i="26"/>
  <c r="I41" i="26"/>
  <c r="J41" i="26"/>
  <c r="K41" i="26"/>
  <c r="L41" i="26"/>
  <c r="H42" i="26"/>
  <c r="I42" i="26"/>
  <c r="J42" i="26"/>
  <c r="K42" i="26"/>
  <c r="L42" i="26"/>
  <c r="H43" i="26"/>
  <c r="I43" i="26"/>
  <c r="J43" i="26"/>
  <c r="K43" i="26"/>
  <c r="L43" i="26"/>
  <c r="H44" i="26"/>
  <c r="I44" i="26"/>
  <c r="J44" i="26"/>
  <c r="K44" i="26"/>
  <c r="L44" i="26"/>
  <c r="H46" i="26"/>
  <c r="I46" i="26"/>
  <c r="J46" i="26"/>
  <c r="K46" i="26"/>
  <c r="L46" i="26"/>
  <c r="H47" i="26"/>
  <c r="I47" i="26"/>
  <c r="J47" i="26"/>
  <c r="K47" i="26"/>
  <c r="L47" i="26"/>
  <c r="H48" i="26"/>
  <c r="I48" i="26"/>
  <c r="J48" i="26"/>
  <c r="K48" i="26"/>
  <c r="L48" i="26"/>
  <c r="L49" i="26"/>
  <c r="H50" i="26"/>
  <c r="I50" i="26"/>
  <c r="J50" i="26"/>
  <c r="K50" i="26"/>
  <c r="L50" i="26"/>
  <c r="H51" i="26"/>
  <c r="I51" i="26"/>
  <c r="J51" i="26"/>
  <c r="K51" i="26"/>
  <c r="L51" i="26"/>
  <c r="H52" i="26"/>
  <c r="I52" i="26"/>
  <c r="J52" i="26"/>
  <c r="K52" i="26"/>
  <c r="L52" i="26"/>
  <c r="H53" i="26"/>
  <c r="I53" i="26"/>
  <c r="J53" i="26"/>
  <c r="K53" i="26"/>
  <c r="L53" i="26"/>
  <c r="H54" i="26"/>
  <c r="I54" i="26"/>
  <c r="J54" i="26"/>
  <c r="K54" i="26"/>
  <c r="L54" i="26"/>
  <c r="H55" i="26"/>
  <c r="I55" i="26"/>
  <c r="J55" i="26"/>
  <c r="K55" i="26"/>
  <c r="L55" i="26"/>
  <c r="H56" i="26"/>
  <c r="I56" i="26"/>
  <c r="J56" i="26"/>
  <c r="K56" i="26"/>
  <c r="L56" i="26"/>
  <c r="H57" i="26"/>
  <c r="I57" i="26"/>
  <c r="J57" i="26"/>
  <c r="K57" i="26"/>
  <c r="L57" i="26"/>
  <c r="H58" i="26"/>
  <c r="I58" i="26"/>
  <c r="J58" i="26"/>
  <c r="K58" i="26"/>
  <c r="L58" i="26"/>
  <c r="H60" i="26"/>
  <c r="I60" i="26"/>
  <c r="J60" i="26"/>
  <c r="K60" i="26"/>
  <c r="L60" i="26"/>
  <c r="H61" i="26"/>
  <c r="I61" i="26"/>
  <c r="J61" i="26"/>
  <c r="K61" i="26"/>
  <c r="L61" i="26"/>
  <c r="H62" i="26"/>
  <c r="I62" i="26"/>
  <c r="J62" i="26"/>
  <c r="K62" i="26"/>
  <c r="L62" i="26"/>
  <c r="J63" i="26"/>
  <c r="L63" i="26"/>
  <c r="H64" i="26"/>
  <c r="I64" i="26"/>
  <c r="J64" i="26"/>
  <c r="K64" i="26"/>
  <c r="L64" i="26"/>
  <c r="H65" i="26"/>
  <c r="I65" i="26"/>
  <c r="J65" i="26"/>
  <c r="K65" i="26"/>
  <c r="L65" i="26"/>
  <c r="H66" i="26"/>
  <c r="I66" i="26"/>
  <c r="J66" i="26"/>
  <c r="K66" i="26"/>
  <c r="L66" i="26"/>
  <c r="H67" i="26"/>
  <c r="I67" i="26"/>
  <c r="J67" i="26"/>
  <c r="K67" i="26"/>
  <c r="L67" i="26"/>
  <c r="H68" i="26"/>
  <c r="I68" i="26"/>
  <c r="J68" i="26"/>
  <c r="K68" i="26"/>
  <c r="L68" i="26"/>
  <c r="H69" i="26"/>
  <c r="I69" i="26"/>
  <c r="J69" i="26"/>
  <c r="K69" i="26"/>
  <c r="L69" i="26"/>
  <c r="H70" i="26"/>
  <c r="I70" i="26"/>
  <c r="J70" i="26"/>
  <c r="K70" i="26"/>
  <c r="L70" i="26"/>
  <c r="H71" i="26"/>
  <c r="I71" i="26"/>
  <c r="J71" i="26"/>
  <c r="K71" i="26"/>
  <c r="L71" i="26"/>
  <c r="H72" i="26"/>
  <c r="I72" i="26"/>
  <c r="J72" i="26"/>
  <c r="K72" i="26"/>
  <c r="L72" i="26"/>
  <c r="H74" i="26"/>
  <c r="I74" i="26"/>
  <c r="J74" i="26"/>
  <c r="K74" i="26"/>
  <c r="L74" i="26"/>
  <c r="H75" i="26"/>
  <c r="I75" i="26"/>
  <c r="J75" i="26"/>
  <c r="K75" i="26"/>
  <c r="L75" i="26"/>
  <c r="H76" i="26"/>
  <c r="I76" i="26"/>
  <c r="J76" i="26"/>
  <c r="K76" i="26"/>
  <c r="L76" i="26"/>
  <c r="L77" i="26"/>
  <c r="H78" i="26"/>
  <c r="I78" i="26"/>
  <c r="J78" i="26"/>
  <c r="K78" i="26"/>
  <c r="L78" i="26"/>
  <c r="H79" i="26"/>
  <c r="I79" i="26"/>
  <c r="J79" i="26"/>
  <c r="K79" i="26"/>
  <c r="L79" i="26"/>
  <c r="H80" i="26"/>
  <c r="I80" i="26"/>
  <c r="J80" i="26"/>
  <c r="K80" i="26"/>
  <c r="L80" i="26"/>
  <c r="H81" i="26"/>
  <c r="I81" i="26"/>
  <c r="J81" i="26"/>
  <c r="K81" i="26"/>
  <c r="L81" i="26"/>
  <c r="H82" i="26"/>
  <c r="I82" i="26"/>
  <c r="J82" i="26"/>
  <c r="K82" i="26"/>
  <c r="L82" i="26"/>
  <c r="H83" i="26"/>
  <c r="I83" i="26"/>
  <c r="J83" i="26"/>
  <c r="K83" i="26"/>
  <c r="L83" i="26"/>
  <c r="H84" i="26"/>
  <c r="I84" i="26"/>
  <c r="J84" i="26"/>
  <c r="K84" i="26"/>
  <c r="L84" i="26"/>
  <c r="H85" i="26"/>
  <c r="I85" i="26"/>
  <c r="J85" i="26"/>
  <c r="K85" i="26"/>
  <c r="L85" i="26"/>
  <c r="H86" i="26"/>
  <c r="I86" i="26"/>
  <c r="J86" i="26"/>
  <c r="K86" i="26"/>
  <c r="L86" i="26"/>
  <c r="I4" i="26"/>
  <c r="J4" i="26"/>
  <c r="K4" i="26"/>
  <c r="L4" i="26"/>
  <c r="H4" i="26"/>
  <c r="E77" i="26"/>
  <c r="K77" i="26" s="1"/>
  <c r="D77" i="26"/>
  <c r="J77" i="26" s="1"/>
  <c r="C77" i="26"/>
  <c r="I77" i="26" s="1"/>
  <c r="B77" i="26"/>
  <c r="H77" i="26" s="1"/>
  <c r="E63" i="26"/>
  <c r="K63" i="26" s="1"/>
  <c r="D63" i="26"/>
  <c r="C63" i="26"/>
  <c r="I63" i="26" s="1"/>
  <c r="B63" i="26"/>
  <c r="H63" i="26" s="1"/>
  <c r="E49" i="26"/>
  <c r="K49" i="26" s="1"/>
  <c r="D49" i="26"/>
  <c r="J49" i="26" s="1"/>
  <c r="C49" i="26"/>
  <c r="I49" i="26" s="1"/>
  <c r="B49" i="26"/>
  <c r="H49" i="26" s="1"/>
  <c r="E35" i="26"/>
  <c r="D35" i="26"/>
  <c r="C35" i="26"/>
  <c r="B35" i="26"/>
  <c r="H35" i="26" s="1"/>
  <c r="E21" i="26"/>
  <c r="K21" i="26" s="1"/>
  <c r="D21" i="26"/>
  <c r="J21" i="26" s="1"/>
  <c r="C21" i="26"/>
  <c r="I21" i="26" s="1"/>
  <c r="B21" i="26"/>
  <c r="H21" i="26" s="1"/>
  <c r="C7" i="26"/>
  <c r="D7" i="26"/>
  <c r="J7" i="26" s="1"/>
  <c r="E7" i="26"/>
  <c r="K7" i="26" s="1"/>
  <c r="B7" i="26"/>
  <c r="H7" i="26" s="1"/>
  <c r="C8" i="46"/>
  <c r="I8" i="46" s="1"/>
  <c r="D8" i="46"/>
  <c r="J8" i="46" s="1"/>
  <c r="E8" i="46"/>
  <c r="B8" i="46"/>
  <c r="H8" i="46" s="1"/>
  <c r="H5" i="46"/>
  <c r="I5" i="46"/>
  <c r="J5" i="46"/>
  <c r="K5" i="46"/>
  <c r="L5" i="46"/>
  <c r="H6" i="46"/>
  <c r="I6" i="46"/>
  <c r="J6" i="46"/>
  <c r="K6" i="46"/>
  <c r="L6" i="46"/>
  <c r="H7" i="46"/>
  <c r="I7" i="46"/>
  <c r="J7" i="46"/>
  <c r="K7" i="46"/>
  <c r="L7" i="46"/>
  <c r="K8" i="46"/>
  <c r="L8" i="46"/>
  <c r="H9" i="46"/>
  <c r="I9" i="46"/>
  <c r="J9" i="46"/>
  <c r="K9" i="46"/>
  <c r="L9" i="46"/>
  <c r="H10" i="46"/>
  <c r="I10" i="46"/>
  <c r="J10" i="46"/>
  <c r="K10" i="46"/>
  <c r="L10" i="46"/>
  <c r="H11" i="46"/>
  <c r="I11" i="46"/>
  <c r="J11" i="46"/>
  <c r="K11" i="46"/>
  <c r="L11" i="46"/>
  <c r="H12" i="46"/>
  <c r="I12" i="46"/>
  <c r="J12" i="46"/>
  <c r="K12" i="46"/>
  <c r="L12" i="46"/>
  <c r="H13" i="46"/>
  <c r="I13" i="46"/>
  <c r="J13" i="46"/>
  <c r="K13" i="46"/>
  <c r="L13" i="46"/>
  <c r="H14" i="46"/>
  <c r="I14" i="46"/>
  <c r="J14" i="46"/>
  <c r="K14" i="46"/>
  <c r="L14" i="46"/>
  <c r="H15" i="46"/>
  <c r="I15" i="46"/>
  <c r="J15" i="46"/>
  <c r="K15" i="46"/>
  <c r="L15" i="46"/>
  <c r="H16" i="46"/>
  <c r="I16" i="46"/>
  <c r="J16" i="46"/>
  <c r="K16" i="46"/>
  <c r="L16" i="46"/>
  <c r="H17" i="46"/>
  <c r="I17" i="46"/>
  <c r="J17" i="46"/>
  <c r="K17" i="46"/>
  <c r="L17" i="46"/>
  <c r="H18" i="46"/>
  <c r="I18" i="46"/>
  <c r="J18" i="46"/>
  <c r="K18" i="46"/>
  <c r="L18" i="46"/>
  <c r="H19" i="46"/>
  <c r="I19" i="46"/>
  <c r="J19" i="46"/>
  <c r="K19" i="46"/>
  <c r="L19" i="46"/>
  <c r="H20" i="46"/>
  <c r="I20" i="46"/>
  <c r="J20" i="46"/>
  <c r="K20" i="46"/>
  <c r="L20" i="46"/>
  <c r="H21" i="46"/>
  <c r="I21" i="46"/>
  <c r="J21" i="46"/>
  <c r="K21" i="46"/>
  <c r="L21" i="46"/>
  <c r="H22" i="46"/>
  <c r="I22" i="46"/>
  <c r="J22" i="46"/>
  <c r="K22" i="46"/>
  <c r="L22" i="46"/>
  <c r="H23" i="46"/>
  <c r="I23" i="46"/>
  <c r="J23" i="46"/>
  <c r="K23" i="46"/>
  <c r="L23" i="46"/>
  <c r="H24" i="46"/>
  <c r="I24" i="46"/>
  <c r="J24" i="46"/>
  <c r="K24" i="46"/>
  <c r="L24" i="46"/>
  <c r="H25" i="46"/>
  <c r="I25" i="46"/>
  <c r="J25" i="46"/>
  <c r="K25" i="46"/>
  <c r="L25" i="46"/>
  <c r="H27" i="46"/>
  <c r="I27" i="46"/>
  <c r="J27" i="46"/>
  <c r="K27" i="46"/>
  <c r="L27" i="46"/>
  <c r="H28" i="46"/>
  <c r="I28" i="46"/>
  <c r="J28" i="46"/>
  <c r="K28" i="46"/>
  <c r="L28" i="46"/>
  <c r="H29" i="46"/>
  <c r="I29" i="46"/>
  <c r="J29" i="46"/>
  <c r="K29" i="46"/>
  <c r="L29" i="46"/>
  <c r="H30" i="46"/>
  <c r="I30" i="46"/>
  <c r="J30" i="46"/>
  <c r="K30" i="46"/>
  <c r="L30" i="46"/>
  <c r="H31" i="46"/>
  <c r="I31" i="46"/>
  <c r="J31" i="46"/>
  <c r="K31" i="46"/>
  <c r="L31" i="46"/>
  <c r="H32" i="46"/>
  <c r="I32" i="46"/>
  <c r="J32" i="46"/>
  <c r="K32" i="46"/>
  <c r="L32" i="46"/>
  <c r="I4" i="46"/>
  <c r="J4" i="46"/>
  <c r="K4" i="46"/>
  <c r="L4" i="46"/>
  <c r="H4" i="46"/>
  <c r="J5" i="25" l="1"/>
  <c r="K5" i="25"/>
  <c r="L5" i="25"/>
  <c r="M5" i="25"/>
  <c r="N5" i="25"/>
  <c r="O5" i="25"/>
  <c r="P5" i="25"/>
  <c r="J6" i="25"/>
  <c r="K6" i="25"/>
  <c r="L6" i="25"/>
  <c r="M6" i="25"/>
  <c r="N6" i="25"/>
  <c r="O6" i="25"/>
  <c r="P6" i="25"/>
  <c r="K7" i="25"/>
  <c r="P7" i="25"/>
  <c r="J8" i="25"/>
  <c r="K8" i="25"/>
  <c r="L8" i="25"/>
  <c r="M8" i="25"/>
  <c r="N8" i="25"/>
  <c r="O8" i="25"/>
  <c r="P8" i="25"/>
  <c r="J9" i="25"/>
  <c r="K9" i="25"/>
  <c r="L9" i="25"/>
  <c r="M9" i="25"/>
  <c r="N9" i="25"/>
  <c r="O9" i="25"/>
  <c r="P9" i="25"/>
  <c r="J10" i="25"/>
  <c r="K10" i="25"/>
  <c r="L10" i="25"/>
  <c r="M10" i="25"/>
  <c r="N10" i="25"/>
  <c r="O10" i="25"/>
  <c r="P10" i="25"/>
  <c r="J11" i="25"/>
  <c r="K11" i="25"/>
  <c r="L11" i="25"/>
  <c r="M11" i="25"/>
  <c r="N11" i="25"/>
  <c r="O11" i="25"/>
  <c r="P11" i="25"/>
  <c r="J12" i="25"/>
  <c r="K12" i="25"/>
  <c r="L12" i="25"/>
  <c r="M12" i="25"/>
  <c r="N12" i="25"/>
  <c r="O12" i="25"/>
  <c r="P12" i="25"/>
  <c r="J13" i="25"/>
  <c r="K13" i="25"/>
  <c r="L13" i="25"/>
  <c r="M13" i="25"/>
  <c r="N13" i="25"/>
  <c r="O13" i="25"/>
  <c r="P13" i="25"/>
  <c r="J14" i="25"/>
  <c r="K14" i="25"/>
  <c r="L14" i="25"/>
  <c r="M14" i="25"/>
  <c r="N14" i="25"/>
  <c r="O14" i="25"/>
  <c r="P14" i="25"/>
  <c r="J15" i="25"/>
  <c r="K15" i="25"/>
  <c r="L15" i="25"/>
  <c r="M15" i="25"/>
  <c r="N15" i="25"/>
  <c r="O15" i="25"/>
  <c r="P15" i="25"/>
  <c r="J16" i="25"/>
  <c r="K16" i="25"/>
  <c r="L16" i="25"/>
  <c r="M16" i="25"/>
  <c r="N16" i="25"/>
  <c r="O16" i="25"/>
  <c r="P16" i="25"/>
  <c r="J18" i="25"/>
  <c r="K18" i="25"/>
  <c r="L18" i="25"/>
  <c r="M18" i="25"/>
  <c r="N18" i="25"/>
  <c r="O18" i="25"/>
  <c r="P18" i="25"/>
  <c r="J19" i="25"/>
  <c r="K19" i="25"/>
  <c r="L19" i="25"/>
  <c r="M19" i="25"/>
  <c r="N19" i="25"/>
  <c r="O19" i="25"/>
  <c r="P19" i="25"/>
  <c r="J20" i="25"/>
  <c r="K20" i="25"/>
  <c r="L20" i="25"/>
  <c r="M20" i="25"/>
  <c r="N20" i="25"/>
  <c r="O20" i="25"/>
  <c r="P20" i="25"/>
  <c r="P21" i="25"/>
  <c r="J22" i="25"/>
  <c r="K22" i="25"/>
  <c r="L22" i="25"/>
  <c r="M22" i="25"/>
  <c r="N22" i="25"/>
  <c r="O22" i="25"/>
  <c r="P22" i="25"/>
  <c r="J23" i="25"/>
  <c r="K23" i="25"/>
  <c r="L23" i="25"/>
  <c r="M23" i="25"/>
  <c r="N23" i="25"/>
  <c r="O23" i="25"/>
  <c r="P23" i="25"/>
  <c r="J24" i="25"/>
  <c r="K24" i="25"/>
  <c r="L24" i="25"/>
  <c r="M24" i="25"/>
  <c r="N24" i="25"/>
  <c r="O24" i="25"/>
  <c r="P24" i="25"/>
  <c r="J25" i="25"/>
  <c r="K25" i="25"/>
  <c r="L25" i="25"/>
  <c r="M25" i="25"/>
  <c r="N25" i="25"/>
  <c r="O25" i="25"/>
  <c r="P25" i="25"/>
  <c r="J26" i="25"/>
  <c r="K26" i="25"/>
  <c r="L26" i="25"/>
  <c r="M26" i="25"/>
  <c r="N26" i="25"/>
  <c r="O26" i="25"/>
  <c r="P26" i="25"/>
  <c r="J27" i="25"/>
  <c r="K27" i="25"/>
  <c r="L27" i="25"/>
  <c r="M27" i="25"/>
  <c r="N27" i="25"/>
  <c r="O27" i="25"/>
  <c r="P27" i="25"/>
  <c r="J28" i="25"/>
  <c r="K28" i="25"/>
  <c r="L28" i="25"/>
  <c r="M28" i="25"/>
  <c r="N28" i="25"/>
  <c r="O28" i="25"/>
  <c r="P28" i="25"/>
  <c r="J29" i="25"/>
  <c r="K29" i="25"/>
  <c r="L29" i="25"/>
  <c r="M29" i="25"/>
  <c r="N29" i="25"/>
  <c r="O29" i="25"/>
  <c r="P29" i="25"/>
  <c r="J30" i="25"/>
  <c r="K30" i="25"/>
  <c r="L30" i="25"/>
  <c r="M30" i="25"/>
  <c r="N30" i="25"/>
  <c r="O30" i="25"/>
  <c r="P30" i="25"/>
  <c r="J32" i="25"/>
  <c r="K32" i="25"/>
  <c r="L32" i="25"/>
  <c r="M32" i="25"/>
  <c r="N32" i="25"/>
  <c r="O32" i="25"/>
  <c r="P32" i="25"/>
  <c r="J33" i="25"/>
  <c r="K33" i="25"/>
  <c r="L33" i="25"/>
  <c r="M33" i="25"/>
  <c r="N33" i="25"/>
  <c r="O33" i="25"/>
  <c r="P33" i="25"/>
  <c r="J34" i="25"/>
  <c r="K34" i="25"/>
  <c r="L34" i="25"/>
  <c r="M34" i="25"/>
  <c r="N34" i="25"/>
  <c r="O34" i="25"/>
  <c r="P34" i="25"/>
  <c r="P35" i="25"/>
  <c r="J36" i="25"/>
  <c r="K36" i="25"/>
  <c r="L36" i="25"/>
  <c r="M36" i="25"/>
  <c r="N36" i="25"/>
  <c r="O36" i="25"/>
  <c r="P36" i="25"/>
  <c r="J37" i="25"/>
  <c r="K37" i="25"/>
  <c r="L37" i="25"/>
  <c r="M37" i="25"/>
  <c r="N37" i="25"/>
  <c r="O37" i="25"/>
  <c r="P37" i="25"/>
  <c r="J38" i="25"/>
  <c r="K38" i="25"/>
  <c r="L38" i="25"/>
  <c r="M38" i="25"/>
  <c r="N38" i="25"/>
  <c r="O38" i="25"/>
  <c r="P38" i="25"/>
  <c r="J39" i="25"/>
  <c r="K39" i="25"/>
  <c r="L39" i="25"/>
  <c r="M39" i="25"/>
  <c r="N39" i="25"/>
  <c r="O39" i="25"/>
  <c r="P39" i="25"/>
  <c r="J40" i="25"/>
  <c r="K40" i="25"/>
  <c r="L40" i="25"/>
  <c r="M40" i="25"/>
  <c r="N40" i="25"/>
  <c r="O40" i="25"/>
  <c r="P40" i="25"/>
  <c r="J41" i="25"/>
  <c r="K41" i="25"/>
  <c r="L41" i="25"/>
  <c r="M41" i="25"/>
  <c r="N41" i="25"/>
  <c r="O41" i="25"/>
  <c r="P41" i="25"/>
  <c r="J42" i="25"/>
  <c r="K42" i="25"/>
  <c r="L42" i="25"/>
  <c r="M42" i="25"/>
  <c r="N42" i="25"/>
  <c r="O42" i="25"/>
  <c r="P42" i="25"/>
  <c r="J43" i="25"/>
  <c r="K43" i="25"/>
  <c r="L43" i="25"/>
  <c r="M43" i="25"/>
  <c r="N43" i="25"/>
  <c r="O43" i="25"/>
  <c r="P43" i="25"/>
  <c r="J44" i="25"/>
  <c r="K44" i="25"/>
  <c r="L44" i="25"/>
  <c r="M44" i="25"/>
  <c r="N44" i="25"/>
  <c r="O44" i="25"/>
  <c r="P44" i="25"/>
  <c r="J46" i="25"/>
  <c r="K46" i="25"/>
  <c r="L46" i="25"/>
  <c r="M46" i="25"/>
  <c r="N46" i="25"/>
  <c r="O46" i="25"/>
  <c r="P46" i="25"/>
  <c r="J47" i="25"/>
  <c r="K47" i="25"/>
  <c r="L47" i="25"/>
  <c r="M47" i="25"/>
  <c r="N47" i="25"/>
  <c r="O47" i="25"/>
  <c r="P47" i="25"/>
  <c r="J48" i="25"/>
  <c r="K48" i="25"/>
  <c r="L48" i="25"/>
  <c r="M48" i="25"/>
  <c r="N48" i="25"/>
  <c r="O48" i="25"/>
  <c r="P48" i="25"/>
  <c r="K49" i="25"/>
  <c r="P49" i="25"/>
  <c r="J50" i="25"/>
  <c r="K50" i="25"/>
  <c r="L50" i="25"/>
  <c r="M50" i="25"/>
  <c r="N50" i="25"/>
  <c r="O50" i="25"/>
  <c r="P50" i="25"/>
  <c r="J51" i="25"/>
  <c r="K51" i="25"/>
  <c r="L51" i="25"/>
  <c r="M51" i="25"/>
  <c r="N51" i="25"/>
  <c r="O51" i="25"/>
  <c r="P51" i="25"/>
  <c r="J52" i="25"/>
  <c r="K52" i="25"/>
  <c r="L52" i="25"/>
  <c r="M52" i="25"/>
  <c r="N52" i="25"/>
  <c r="O52" i="25"/>
  <c r="P52" i="25"/>
  <c r="J53" i="25"/>
  <c r="K53" i="25"/>
  <c r="L53" i="25"/>
  <c r="M53" i="25"/>
  <c r="N53" i="25"/>
  <c r="O53" i="25"/>
  <c r="P53" i="25"/>
  <c r="J54" i="25"/>
  <c r="K54" i="25"/>
  <c r="L54" i="25"/>
  <c r="M54" i="25"/>
  <c r="N54" i="25"/>
  <c r="O54" i="25"/>
  <c r="P54" i="25"/>
  <c r="J55" i="25"/>
  <c r="K55" i="25"/>
  <c r="L55" i="25"/>
  <c r="M55" i="25"/>
  <c r="N55" i="25"/>
  <c r="O55" i="25"/>
  <c r="P55" i="25"/>
  <c r="J56" i="25"/>
  <c r="K56" i="25"/>
  <c r="L56" i="25"/>
  <c r="M56" i="25"/>
  <c r="N56" i="25"/>
  <c r="O56" i="25"/>
  <c r="P56" i="25"/>
  <c r="J57" i="25"/>
  <c r="K57" i="25"/>
  <c r="L57" i="25"/>
  <c r="M57" i="25"/>
  <c r="N57" i="25"/>
  <c r="O57" i="25"/>
  <c r="P57" i="25"/>
  <c r="J58" i="25"/>
  <c r="K58" i="25"/>
  <c r="L58" i="25"/>
  <c r="M58" i="25"/>
  <c r="N58" i="25"/>
  <c r="O58" i="25"/>
  <c r="P58" i="25"/>
  <c r="J60" i="25"/>
  <c r="K60" i="25"/>
  <c r="L60" i="25"/>
  <c r="M60" i="25"/>
  <c r="N60" i="25"/>
  <c r="O60" i="25"/>
  <c r="P60" i="25"/>
  <c r="J61" i="25"/>
  <c r="K61" i="25"/>
  <c r="L61" i="25"/>
  <c r="M61" i="25"/>
  <c r="N61" i="25"/>
  <c r="O61" i="25"/>
  <c r="P61" i="25"/>
  <c r="J62" i="25"/>
  <c r="K62" i="25"/>
  <c r="L62" i="25"/>
  <c r="M62" i="25"/>
  <c r="N62" i="25"/>
  <c r="O62" i="25"/>
  <c r="P62" i="25"/>
  <c r="L63" i="25"/>
  <c r="M63" i="25"/>
  <c r="P63" i="25"/>
  <c r="J64" i="25"/>
  <c r="K64" i="25"/>
  <c r="L64" i="25"/>
  <c r="M64" i="25"/>
  <c r="N64" i="25"/>
  <c r="O64" i="25"/>
  <c r="P64" i="25"/>
  <c r="J65" i="25"/>
  <c r="K65" i="25"/>
  <c r="L65" i="25"/>
  <c r="M65" i="25"/>
  <c r="N65" i="25"/>
  <c r="O65" i="25"/>
  <c r="P65" i="25"/>
  <c r="J66" i="25"/>
  <c r="K66" i="25"/>
  <c r="L66" i="25"/>
  <c r="M66" i="25"/>
  <c r="N66" i="25"/>
  <c r="O66" i="25"/>
  <c r="P66" i="25"/>
  <c r="J67" i="25"/>
  <c r="K67" i="25"/>
  <c r="L67" i="25"/>
  <c r="M67" i="25"/>
  <c r="N67" i="25"/>
  <c r="O67" i="25"/>
  <c r="P67" i="25"/>
  <c r="J68" i="25"/>
  <c r="K68" i="25"/>
  <c r="L68" i="25"/>
  <c r="M68" i="25"/>
  <c r="N68" i="25"/>
  <c r="O68" i="25"/>
  <c r="P68" i="25"/>
  <c r="J69" i="25"/>
  <c r="K69" i="25"/>
  <c r="L69" i="25"/>
  <c r="M69" i="25"/>
  <c r="N69" i="25"/>
  <c r="O69" i="25"/>
  <c r="P69" i="25"/>
  <c r="J70" i="25"/>
  <c r="K70" i="25"/>
  <c r="L70" i="25"/>
  <c r="M70" i="25"/>
  <c r="N70" i="25"/>
  <c r="O70" i="25"/>
  <c r="P70" i="25"/>
  <c r="J71" i="25"/>
  <c r="K71" i="25"/>
  <c r="L71" i="25"/>
  <c r="M71" i="25"/>
  <c r="N71" i="25"/>
  <c r="O71" i="25"/>
  <c r="P71" i="25"/>
  <c r="J72" i="25"/>
  <c r="K72" i="25"/>
  <c r="L72" i="25"/>
  <c r="M72" i="25"/>
  <c r="N72" i="25"/>
  <c r="O72" i="25"/>
  <c r="P72" i="25"/>
  <c r="J74" i="25"/>
  <c r="K74" i="25"/>
  <c r="L74" i="25"/>
  <c r="M74" i="25"/>
  <c r="N74" i="25"/>
  <c r="O74" i="25"/>
  <c r="P74" i="25"/>
  <c r="J75" i="25"/>
  <c r="K75" i="25"/>
  <c r="L75" i="25"/>
  <c r="M75" i="25"/>
  <c r="N75" i="25"/>
  <c r="O75" i="25"/>
  <c r="P75" i="25"/>
  <c r="J76" i="25"/>
  <c r="K76" i="25"/>
  <c r="L76" i="25"/>
  <c r="M76" i="25"/>
  <c r="N76" i="25"/>
  <c r="O76" i="25"/>
  <c r="P76" i="25"/>
  <c r="N77" i="25"/>
  <c r="P77" i="25"/>
  <c r="J78" i="25"/>
  <c r="K78" i="25"/>
  <c r="L78" i="25"/>
  <c r="M78" i="25"/>
  <c r="N78" i="25"/>
  <c r="O78" i="25"/>
  <c r="P78" i="25"/>
  <c r="J79" i="25"/>
  <c r="K79" i="25"/>
  <c r="L79" i="25"/>
  <c r="M79" i="25"/>
  <c r="N79" i="25"/>
  <c r="O79" i="25"/>
  <c r="P79" i="25"/>
  <c r="J80" i="25"/>
  <c r="K80" i="25"/>
  <c r="L80" i="25"/>
  <c r="M80" i="25"/>
  <c r="N80" i="25"/>
  <c r="O80" i="25"/>
  <c r="P80" i="25"/>
  <c r="J81" i="25"/>
  <c r="K81" i="25"/>
  <c r="L81" i="25"/>
  <c r="M81" i="25"/>
  <c r="N81" i="25"/>
  <c r="O81" i="25"/>
  <c r="P81" i="25"/>
  <c r="J82" i="25"/>
  <c r="K82" i="25"/>
  <c r="L82" i="25"/>
  <c r="M82" i="25"/>
  <c r="N82" i="25"/>
  <c r="O82" i="25"/>
  <c r="P82" i="25"/>
  <c r="J83" i="25"/>
  <c r="K83" i="25"/>
  <c r="L83" i="25"/>
  <c r="M83" i="25"/>
  <c r="N83" i="25"/>
  <c r="O83" i="25"/>
  <c r="P83" i="25"/>
  <c r="J84" i="25"/>
  <c r="K84" i="25"/>
  <c r="L84" i="25"/>
  <c r="M84" i="25"/>
  <c r="N84" i="25"/>
  <c r="O84" i="25"/>
  <c r="P84" i="25"/>
  <c r="J85" i="25"/>
  <c r="K85" i="25"/>
  <c r="L85" i="25"/>
  <c r="M85" i="25"/>
  <c r="N85" i="25"/>
  <c r="O85" i="25"/>
  <c r="P85" i="25"/>
  <c r="J86" i="25"/>
  <c r="K86" i="25"/>
  <c r="L86" i="25"/>
  <c r="M86" i="25"/>
  <c r="N86" i="25"/>
  <c r="O86" i="25"/>
  <c r="P86" i="25"/>
  <c r="K4" i="25"/>
  <c r="L4" i="25"/>
  <c r="M4" i="25"/>
  <c r="N4" i="25"/>
  <c r="O4" i="25"/>
  <c r="P4" i="25"/>
  <c r="J4" i="25"/>
  <c r="G77" i="25"/>
  <c r="O77" i="25" s="1"/>
  <c r="F77" i="25"/>
  <c r="E77" i="25"/>
  <c r="M77" i="25" s="1"/>
  <c r="D77" i="25"/>
  <c r="L77" i="25" s="1"/>
  <c r="C77" i="25"/>
  <c r="K77" i="25" s="1"/>
  <c r="B77" i="25"/>
  <c r="J77" i="25" s="1"/>
  <c r="G63" i="25"/>
  <c r="O63" i="25" s="1"/>
  <c r="F63" i="25"/>
  <c r="N63" i="25" s="1"/>
  <c r="E63" i="25"/>
  <c r="D63" i="25"/>
  <c r="C63" i="25"/>
  <c r="K63" i="25" s="1"/>
  <c r="B63" i="25"/>
  <c r="J63" i="25" s="1"/>
  <c r="G49" i="25"/>
  <c r="O49" i="25" s="1"/>
  <c r="F49" i="25"/>
  <c r="N49" i="25" s="1"/>
  <c r="E49" i="25"/>
  <c r="M49" i="25" s="1"/>
  <c r="D49" i="25"/>
  <c r="L49" i="25" s="1"/>
  <c r="C49" i="25"/>
  <c r="B49" i="25"/>
  <c r="J49" i="25" s="1"/>
  <c r="G35" i="25"/>
  <c r="O35" i="25" s="1"/>
  <c r="F35" i="25"/>
  <c r="N35" i="25" s="1"/>
  <c r="E35" i="25"/>
  <c r="M35" i="25" s="1"/>
  <c r="D35" i="25"/>
  <c r="L35" i="25" s="1"/>
  <c r="C35" i="25"/>
  <c r="K35" i="25" s="1"/>
  <c r="B35" i="25"/>
  <c r="J35" i="25" s="1"/>
  <c r="G21" i="25"/>
  <c r="O21" i="25" s="1"/>
  <c r="F21" i="25"/>
  <c r="N21" i="25" s="1"/>
  <c r="E21" i="25"/>
  <c r="M21" i="25" s="1"/>
  <c r="D21" i="25"/>
  <c r="L21" i="25" s="1"/>
  <c r="C21" i="25"/>
  <c r="K21" i="25" s="1"/>
  <c r="B21" i="25"/>
  <c r="J21" i="25" s="1"/>
  <c r="C7" i="25"/>
  <c r="D7" i="25"/>
  <c r="L7" i="25" s="1"/>
  <c r="E7" i="25"/>
  <c r="M7" i="25" s="1"/>
  <c r="F7" i="25"/>
  <c r="N7" i="25" s="1"/>
  <c r="G7" i="25"/>
  <c r="O7" i="25" s="1"/>
  <c r="B7" i="25"/>
  <c r="J7" i="25" s="1"/>
  <c r="K7" i="13"/>
  <c r="L7" i="13"/>
  <c r="N7" i="13"/>
  <c r="J7" i="13"/>
  <c r="C8" i="45"/>
  <c r="K8" i="45" s="1"/>
  <c r="D8" i="45"/>
  <c r="L8" i="45" s="1"/>
  <c r="E8" i="45"/>
  <c r="F8" i="45"/>
  <c r="N8" i="45" s="1"/>
  <c r="G8" i="45"/>
  <c r="B8" i="45"/>
  <c r="J8" i="45" s="1"/>
  <c r="J5" i="45"/>
  <c r="K5" i="45"/>
  <c r="L5" i="45"/>
  <c r="M5" i="45"/>
  <c r="N5" i="45"/>
  <c r="O5" i="45"/>
  <c r="P5" i="45"/>
  <c r="J6" i="45"/>
  <c r="K6" i="45"/>
  <c r="L6" i="45"/>
  <c r="M6" i="45"/>
  <c r="N6" i="45"/>
  <c r="O6" i="45"/>
  <c r="P6" i="45"/>
  <c r="J7" i="45"/>
  <c r="K7" i="45"/>
  <c r="L7" i="45"/>
  <c r="M7" i="45"/>
  <c r="N7" i="45"/>
  <c r="O7" i="45"/>
  <c r="P7" i="45"/>
  <c r="M8" i="45"/>
  <c r="O8" i="45"/>
  <c r="P8" i="45"/>
  <c r="J9" i="45"/>
  <c r="K9" i="45"/>
  <c r="L9" i="45"/>
  <c r="M9" i="45"/>
  <c r="N9" i="45"/>
  <c r="O9" i="45"/>
  <c r="P9" i="45"/>
  <c r="J10" i="45"/>
  <c r="K10" i="45"/>
  <c r="L10" i="45"/>
  <c r="M10" i="45"/>
  <c r="N10" i="45"/>
  <c r="O10" i="45"/>
  <c r="P10" i="45"/>
  <c r="J11" i="45"/>
  <c r="K11" i="45"/>
  <c r="L11" i="45"/>
  <c r="M11" i="45"/>
  <c r="N11" i="45"/>
  <c r="O11" i="45"/>
  <c r="P11" i="45"/>
  <c r="J12" i="45"/>
  <c r="K12" i="45"/>
  <c r="L12" i="45"/>
  <c r="M12" i="45"/>
  <c r="N12" i="45"/>
  <c r="O12" i="45"/>
  <c r="P12" i="45"/>
  <c r="J13" i="45"/>
  <c r="K13" i="45"/>
  <c r="L13" i="45"/>
  <c r="M13" i="45"/>
  <c r="N13" i="45"/>
  <c r="O13" i="45"/>
  <c r="P13" i="45"/>
  <c r="J14" i="45"/>
  <c r="K14" i="45"/>
  <c r="L14" i="45"/>
  <c r="M14" i="45"/>
  <c r="N14" i="45"/>
  <c r="O14" i="45"/>
  <c r="P14" i="45"/>
  <c r="J15" i="45"/>
  <c r="K15" i="45"/>
  <c r="L15" i="45"/>
  <c r="M15" i="45"/>
  <c r="N15" i="45"/>
  <c r="O15" i="45"/>
  <c r="P15" i="45"/>
  <c r="J16" i="45"/>
  <c r="K16" i="45"/>
  <c r="L16" i="45"/>
  <c r="M16" i="45"/>
  <c r="N16" i="45"/>
  <c r="O16" i="45"/>
  <c r="P16" i="45"/>
  <c r="J17" i="45"/>
  <c r="K17" i="45"/>
  <c r="L17" i="45"/>
  <c r="M17" i="45"/>
  <c r="N17" i="45"/>
  <c r="O17" i="45"/>
  <c r="P17" i="45"/>
  <c r="J18" i="45"/>
  <c r="K18" i="45"/>
  <c r="L18" i="45"/>
  <c r="M18" i="45"/>
  <c r="N18" i="45"/>
  <c r="O18" i="45"/>
  <c r="P18" i="45"/>
  <c r="J19" i="45"/>
  <c r="K19" i="45"/>
  <c r="L19" i="45"/>
  <c r="M19" i="45"/>
  <c r="N19" i="45"/>
  <c r="O19" i="45"/>
  <c r="P19" i="45"/>
  <c r="J20" i="45"/>
  <c r="K20" i="45"/>
  <c r="L20" i="45"/>
  <c r="M20" i="45"/>
  <c r="N20" i="45"/>
  <c r="O20" i="45"/>
  <c r="P20" i="45"/>
  <c r="J21" i="45"/>
  <c r="K21" i="45"/>
  <c r="L21" i="45"/>
  <c r="M21" i="45"/>
  <c r="N21" i="45"/>
  <c r="O21" i="45"/>
  <c r="P21" i="45"/>
  <c r="J22" i="45"/>
  <c r="K22" i="45"/>
  <c r="L22" i="45"/>
  <c r="M22" i="45"/>
  <c r="N22" i="45"/>
  <c r="O22" i="45"/>
  <c r="P22" i="45"/>
  <c r="J23" i="45"/>
  <c r="K23" i="45"/>
  <c r="L23" i="45"/>
  <c r="M23" i="45"/>
  <c r="N23" i="45"/>
  <c r="O23" i="45"/>
  <c r="P23" i="45"/>
  <c r="J24" i="45"/>
  <c r="K24" i="45"/>
  <c r="L24" i="45"/>
  <c r="M24" i="45"/>
  <c r="N24" i="45"/>
  <c r="O24" i="45"/>
  <c r="P24" i="45"/>
  <c r="J25" i="45"/>
  <c r="K25" i="45"/>
  <c r="L25" i="45"/>
  <c r="M25" i="45"/>
  <c r="N25" i="45"/>
  <c r="O25" i="45"/>
  <c r="P25" i="45"/>
  <c r="J27" i="45"/>
  <c r="K27" i="45"/>
  <c r="L27" i="45"/>
  <c r="M27" i="45"/>
  <c r="N27" i="45"/>
  <c r="O27" i="45"/>
  <c r="P27" i="45"/>
  <c r="J28" i="45"/>
  <c r="K28" i="45"/>
  <c r="L28" i="45"/>
  <c r="M28" i="45"/>
  <c r="N28" i="45"/>
  <c r="O28" i="45"/>
  <c r="P28" i="45"/>
  <c r="J29" i="45"/>
  <c r="K29" i="45"/>
  <c r="L29" i="45"/>
  <c r="M29" i="45"/>
  <c r="N29" i="45"/>
  <c r="O29" i="45"/>
  <c r="P29" i="45"/>
  <c r="J30" i="45"/>
  <c r="K30" i="45"/>
  <c r="L30" i="45"/>
  <c r="M30" i="45"/>
  <c r="N30" i="45"/>
  <c r="O30" i="45"/>
  <c r="P30" i="45"/>
  <c r="J31" i="45"/>
  <c r="K31" i="45"/>
  <c r="L31" i="45"/>
  <c r="M31" i="45"/>
  <c r="N31" i="45"/>
  <c r="O31" i="45"/>
  <c r="P31" i="45"/>
  <c r="J32" i="45"/>
  <c r="K32" i="45"/>
  <c r="L32" i="45"/>
  <c r="M32" i="45"/>
  <c r="N32" i="45"/>
  <c r="O32" i="45"/>
  <c r="P32" i="45"/>
  <c r="K4" i="45"/>
  <c r="L4" i="45"/>
  <c r="M4" i="45"/>
  <c r="N4" i="45"/>
  <c r="O4" i="45"/>
  <c r="P4" i="45"/>
  <c r="J4" i="45"/>
  <c r="J5" i="13"/>
  <c r="K5" i="13"/>
  <c r="L5" i="13"/>
  <c r="M5" i="13"/>
  <c r="N5" i="13"/>
  <c r="O5" i="13"/>
  <c r="P5" i="13"/>
  <c r="J6" i="13"/>
  <c r="K6" i="13"/>
  <c r="L6" i="13"/>
  <c r="M6" i="13"/>
  <c r="N6" i="13"/>
  <c r="O6" i="13"/>
  <c r="P6" i="13"/>
  <c r="M7" i="13"/>
  <c r="O7" i="13"/>
  <c r="P7" i="13"/>
  <c r="J8" i="13"/>
  <c r="K8" i="13"/>
  <c r="L8" i="13"/>
  <c r="M8" i="13"/>
  <c r="N8" i="13"/>
  <c r="O8" i="13"/>
  <c r="P8" i="13"/>
  <c r="J9" i="13"/>
  <c r="K9" i="13"/>
  <c r="L9" i="13"/>
  <c r="M9" i="13"/>
  <c r="N9" i="13"/>
  <c r="O9" i="13"/>
  <c r="P9" i="13"/>
  <c r="J10" i="13"/>
  <c r="K10" i="13"/>
  <c r="L10" i="13"/>
  <c r="M10" i="13"/>
  <c r="N10" i="13"/>
  <c r="O10" i="13"/>
  <c r="P10" i="13"/>
  <c r="J11" i="13"/>
  <c r="K11" i="13"/>
  <c r="L11" i="13"/>
  <c r="M11" i="13"/>
  <c r="N11" i="13"/>
  <c r="O11" i="13"/>
  <c r="P11" i="13"/>
  <c r="J12" i="13"/>
  <c r="K12" i="13"/>
  <c r="L12" i="13"/>
  <c r="M12" i="13"/>
  <c r="N12" i="13"/>
  <c r="O12" i="13"/>
  <c r="P12" i="13"/>
  <c r="J13" i="13"/>
  <c r="K13" i="13"/>
  <c r="L13" i="13"/>
  <c r="M13" i="13"/>
  <c r="N13" i="13"/>
  <c r="O13" i="13"/>
  <c r="P13" i="13"/>
  <c r="J14" i="13"/>
  <c r="K14" i="13"/>
  <c r="L14" i="13"/>
  <c r="M14" i="13"/>
  <c r="N14" i="13"/>
  <c r="O14" i="13"/>
  <c r="P14" i="13"/>
  <c r="J15" i="13"/>
  <c r="K15" i="13"/>
  <c r="L15" i="13"/>
  <c r="M15" i="13"/>
  <c r="N15" i="13"/>
  <c r="O15" i="13"/>
  <c r="P15" i="13"/>
  <c r="J16" i="13"/>
  <c r="K16" i="13"/>
  <c r="L16" i="13"/>
  <c r="M16" i="13"/>
  <c r="N16" i="13"/>
  <c r="O16" i="13"/>
  <c r="P16" i="13"/>
  <c r="J17" i="13"/>
  <c r="K17" i="13"/>
  <c r="L17" i="13"/>
  <c r="M17" i="13"/>
  <c r="N17" i="13"/>
  <c r="O17" i="13"/>
  <c r="P17" i="13"/>
  <c r="J18" i="13"/>
  <c r="K18" i="13"/>
  <c r="L18" i="13"/>
  <c r="M18" i="13"/>
  <c r="N18" i="13"/>
  <c r="O18" i="13"/>
  <c r="P18" i="13"/>
  <c r="K4" i="13"/>
  <c r="L4" i="13"/>
  <c r="M4" i="13"/>
  <c r="N4" i="13"/>
  <c r="O4" i="13"/>
  <c r="P4" i="13"/>
  <c r="J4" i="13"/>
  <c r="S33" i="24"/>
  <c r="O21" i="24"/>
  <c r="P21" i="24"/>
  <c r="Q21" i="24"/>
  <c r="R21" i="24"/>
  <c r="N21" i="24"/>
  <c r="O7" i="24"/>
  <c r="P7" i="24"/>
  <c r="Q7" i="24"/>
  <c r="R7" i="24"/>
  <c r="N7" i="24"/>
  <c r="S8" i="43" l="1"/>
  <c r="S5" i="24"/>
  <c r="D91" i="24" s="1"/>
  <c r="S6" i="24"/>
  <c r="G92" i="24" s="1"/>
  <c r="S8" i="24"/>
  <c r="S9" i="24"/>
  <c r="S10" i="24"/>
  <c r="S11" i="24"/>
  <c r="C97" i="24" s="1"/>
  <c r="S12" i="24"/>
  <c r="H98" i="24" s="1"/>
  <c r="S13" i="24"/>
  <c r="S14" i="24"/>
  <c r="S15" i="24"/>
  <c r="H101" i="24" s="1"/>
  <c r="S16" i="24"/>
  <c r="S18" i="24"/>
  <c r="J104" i="24" s="1"/>
  <c r="S19" i="24"/>
  <c r="J105" i="24" s="1"/>
  <c r="S20" i="24"/>
  <c r="H106" i="24" s="1"/>
  <c r="S21" i="24"/>
  <c r="K107" i="24" s="1"/>
  <c r="S22" i="24"/>
  <c r="S23" i="24"/>
  <c r="S24" i="24"/>
  <c r="S25" i="24"/>
  <c r="C111" i="24" s="1"/>
  <c r="S26" i="24"/>
  <c r="J112" i="24" s="1"/>
  <c r="S27" i="24"/>
  <c r="H113" i="24" s="1"/>
  <c r="S28" i="24"/>
  <c r="H114" i="24" s="1"/>
  <c r="S29" i="24"/>
  <c r="I115" i="24" s="1"/>
  <c r="S30" i="24"/>
  <c r="S32" i="24"/>
  <c r="J118" i="24" s="1"/>
  <c r="S34" i="24"/>
  <c r="C120" i="24" s="1"/>
  <c r="S36" i="24"/>
  <c r="H122" i="24" s="1"/>
  <c r="S37" i="24"/>
  <c r="S38" i="24"/>
  <c r="B124" i="24" s="1"/>
  <c r="S39" i="24"/>
  <c r="S40" i="24"/>
  <c r="B126" i="24" s="1"/>
  <c r="S41" i="24"/>
  <c r="S42" i="24"/>
  <c r="S43" i="24"/>
  <c r="S44" i="24"/>
  <c r="H130" i="24" s="1"/>
  <c r="S46" i="24"/>
  <c r="J132" i="24" s="1"/>
  <c r="S47" i="24"/>
  <c r="C133" i="24" s="1"/>
  <c r="S48" i="24"/>
  <c r="C134" i="24" s="1"/>
  <c r="S50" i="24"/>
  <c r="B136" i="24" s="1"/>
  <c r="S51" i="24"/>
  <c r="S52" i="24"/>
  <c r="H138" i="24" s="1"/>
  <c r="S53" i="24"/>
  <c r="S54" i="24"/>
  <c r="S55" i="24"/>
  <c r="S56" i="24"/>
  <c r="I142" i="24" s="1"/>
  <c r="S57" i="24"/>
  <c r="S58" i="24"/>
  <c r="S60" i="24"/>
  <c r="H146" i="24" s="1"/>
  <c r="S61" i="24"/>
  <c r="H147" i="24" s="1"/>
  <c r="S62" i="24"/>
  <c r="S64" i="24"/>
  <c r="S65" i="24"/>
  <c r="S66" i="24"/>
  <c r="J152" i="24" s="1"/>
  <c r="S67" i="24"/>
  <c r="S68" i="24"/>
  <c r="H154" i="24" s="1"/>
  <c r="S69" i="24"/>
  <c r="S70" i="24"/>
  <c r="S71" i="24"/>
  <c r="S72" i="24"/>
  <c r="S74" i="24"/>
  <c r="S75" i="24"/>
  <c r="I161" i="24" s="1"/>
  <c r="S76" i="24"/>
  <c r="H162" i="24" s="1"/>
  <c r="S78" i="24"/>
  <c r="S79" i="24"/>
  <c r="S80" i="24"/>
  <c r="S81" i="24"/>
  <c r="S82" i="24"/>
  <c r="S83" i="24"/>
  <c r="S84" i="24"/>
  <c r="H170" i="24" s="1"/>
  <c r="S85" i="24"/>
  <c r="S86" i="24"/>
  <c r="S4" i="24"/>
  <c r="B91" i="24"/>
  <c r="C91" i="24"/>
  <c r="E91" i="24"/>
  <c r="G91" i="24"/>
  <c r="H91" i="24"/>
  <c r="I91" i="24"/>
  <c r="J91" i="24"/>
  <c r="K91" i="24"/>
  <c r="L91" i="24"/>
  <c r="O91" i="24"/>
  <c r="P91" i="24"/>
  <c r="Q91" i="24"/>
  <c r="R91" i="24"/>
  <c r="S91" i="24"/>
  <c r="B92" i="24"/>
  <c r="C92" i="24"/>
  <c r="D92" i="24"/>
  <c r="E92" i="24"/>
  <c r="I92" i="24"/>
  <c r="J92" i="24"/>
  <c r="K92" i="24"/>
  <c r="L92" i="24"/>
  <c r="N92" i="24"/>
  <c r="O92" i="24"/>
  <c r="R92" i="24"/>
  <c r="S92" i="24"/>
  <c r="B94" i="24"/>
  <c r="C94" i="24"/>
  <c r="D94" i="24"/>
  <c r="E94" i="24"/>
  <c r="G94" i="24"/>
  <c r="H94" i="24"/>
  <c r="I94" i="24"/>
  <c r="J94" i="24"/>
  <c r="K94" i="24"/>
  <c r="L94" i="24"/>
  <c r="N94" i="24"/>
  <c r="O94" i="24"/>
  <c r="P94" i="24"/>
  <c r="Q94" i="24"/>
  <c r="R94" i="24"/>
  <c r="S94" i="24"/>
  <c r="B95" i="24"/>
  <c r="C95" i="24"/>
  <c r="D95" i="24"/>
  <c r="E95" i="24"/>
  <c r="G95" i="24"/>
  <c r="H95" i="24"/>
  <c r="I95" i="24"/>
  <c r="J95" i="24"/>
  <c r="K95" i="24"/>
  <c r="L95" i="24"/>
  <c r="N95" i="24"/>
  <c r="O95" i="24"/>
  <c r="P95" i="24"/>
  <c r="Q95" i="24"/>
  <c r="R95" i="24"/>
  <c r="S95" i="24"/>
  <c r="B96" i="24"/>
  <c r="C96" i="24"/>
  <c r="D96" i="24"/>
  <c r="E96" i="24"/>
  <c r="G96" i="24"/>
  <c r="H96" i="24"/>
  <c r="I96" i="24"/>
  <c r="J96" i="24"/>
  <c r="K96" i="24"/>
  <c r="L96" i="24"/>
  <c r="N96" i="24"/>
  <c r="O96" i="24"/>
  <c r="P96" i="24"/>
  <c r="Q96" i="24"/>
  <c r="R96" i="24"/>
  <c r="S96" i="24"/>
  <c r="G98" i="24"/>
  <c r="P98" i="24"/>
  <c r="B99" i="24"/>
  <c r="C99" i="24"/>
  <c r="D99" i="24"/>
  <c r="E99" i="24"/>
  <c r="G99" i="24"/>
  <c r="H99" i="24"/>
  <c r="I99" i="24"/>
  <c r="J99" i="24"/>
  <c r="K99" i="24"/>
  <c r="L99" i="24"/>
  <c r="N99" i="24"/>
  <c r="O99" i="24"/>
  <c r="P99" i="24"/>
  <c r="Q99" i="24"/>
  <c r="R99" i="24"/>
  <c r="S99" i="24"/>
  <c r="B100" i="24"/>
  <c r="C100" i="24"/>
  <c r="D100" i="24"/>
  <c r="E100" i="24"/>
  <c r="G100" i="24"/>
  <c r="H100" i="24"/>
  <c r="I100" i="24"/>
  <c r="J100" i="24"/>
  <c r="K100" i="24"/>
  <c r="L100" i="24"/>
  <c r="N100" i="24"/>
  <c r="O100" i="24"/>
  <c r="P100" i="24"/>
  <c r="Q100" i="24"/>
  <c r="R100" i="24"/>
  <c r="S100" i="24"/>
  <c r="B101" i="24"/>
  <c r="C101" i="24"/>
  <c r="D101" i="24"/>
  <c r="E101" i="24"/>
  <c r="G101" i="24"/>
  <c r="I101" i="24"/>
  <c r="J101" i="24"/>
  <c r="K101" i="24"/>
  <c r="L101" i="24"/>
  <c r="N101" i="24"/>
  <c r="O101" i="24"/>
  <c r="P101" i="24"/>
  <c r="Q101" i="24"/>
  <c r="R101" i="24"/>
  <c r="S101" i="24"/>
  <c r="B102" i="24"/>
  <c r="C102" i="24"/>
  <c r="D102" i="24"/>
  <c r="E102" i="24"/>
  <c r="G102" i="24"/>
  <c r="H102" i="24"/>
  <c r="I102" i="24"/>
  <c r="J102" i="24"/>
  <c r="K102" i="24"/>
  <c r="L102" i="24"/>
  <c r="N102" i="24"/>
  <c r="O102" i="24"/>
  <c r="P102" i="24"/>
  <c r="Q102" i="24"/>
  <c r="R102" i="24"/>
  <c r="S102" i="24"/>
  <c r="E104" i="24"/>
  <c r="H104" i="24"/>
  <c r="I104" i="24"/>
  <c r="O104" i="24"/>
  <c r="Q104" i="24"/>
  <c r="R104" i="24"/>
  <c r="O105" i="24"/>
  <c r="P105" i="24"/>
  <c r="Q105" i="24"/>
  <c r="R105" i="24"/>
  <c r="J107" i="24"/>
  <c r="S107" i="24"/>
  <c r="B108" i="24"/>
  <c r="C108" i="24"/>
  <c r="D108" i="24"/>
  <c r="E108" i="24"/>
  <c r="G108" i="24"/>
  <c r="H108" i="24"/>
  <c r="I108" i="24"/>
  <c r="J108" i="24"/>
  <c r="K108" i="24"/>
  <c r="L108" i="24"/>
  <c r="N108" i="24"/>
  <c r="O108" i="24"/>
  <c r="P108" i="24"/>
  <c r="Q108" i="24"/>
  <c r="R108" i="24"/>
  <c r="S108" i="24"/>
  <c r="B109" i="24"/>
  <c r="C109" i="24"/>
  <c r="D109" i="24"/>
  <c r="E109" i="24"/>
  <c r="G109" i="24"/>
  <c r="H109" i="24"/>
  <c r="I109" i="24"/>
  <c r="J109" i="24"/>
  <c r="K109" i="24"/>
  <c r="L109" i="24"/>
  <c r="N109" i="24"/>
  <c r="O109" i="24"/>
  <c r="P109" i="24"/>
  <c r="Q109" i="24"/>
  <c r="R109" i="24"/>
  <c r="S109" i="24"/>
  <c r="B110" i="24"/>
  <c r="C110" i="24"/>
  <c r="D110" i="24"/>
  <c r="E110" i="24"/>
  <c r="G110" i="24"/>
  <c r="H110" i="24"/>
  <c r="I110" i="24"/>
  <c r="J110" i="24"/>
  <c r="K110" i="24"/>
  <c r="L110" i="24"/>
  <c r="N110" i="24"/>
  <c r="O110" i="24"/>
  <c r="P110" i="24"/>
  <c r="Q110" i="24"/>
  <c r="R110" i="24"/>
  <c r="S110" i="24"/>
  <c r="B111" i="24"/>
  <c r="G111" i="24"/>
  <c r="H111" i="24"/>
  <c r="I111" i="24"/>
  <c r="J111" i="24"/>
  <c r="K111" i="24"/>
  <c r="P111" i="24"/>
  <c r="Q111" i="24"/>
  <c r="R111" i="24"/>
  <c r="S111" i="24"/>
  <c r="E112" i="24"/>
  <c r="O112" i="24"/>
  <c r="C113" i="24"/>
  <c r="D113" i="24"/>
  <c r="E113" i="24"/>
  <c r="G113" i="24"/>
  <c r="L113" i="24"/>
  <c r="N113" i="24"/>
  <c r="O113" i="24"/>
  <c r="P113" i="24"/>
  <c r="H115" i="24"/>
  <c r="Q115" i="24"/>
  <c r="B116" i="24"/>
  <c r="C116" i="24"/>
  <c r="D116" i="24"/>
  <c r="E116" i="24"/>
  <c r="G116" i="24"/>
  <c r="H116" i="24"/>
  <c r="I116" i="24"/>
  <c r="J116" i="24"/>
  <c r="K116" i="24"/>
  <c r="L116" i="24"/>
  <c r="N116" i="24"/>
  <c r="O116" i="24"/>
  <c r="P116" i="24"/>
  <c r="Q116" i="24"/>
  <c r="R116" i="24"/>
  <c r="S116" i="24"/>
  <c r="B118" i="24"/>
  <c r="C118" i="24"/>
  <c r="D118" i="24"/>
  <c r="E118" i="24"/>
  <c r="G118" i="24"/>
  <c r="H118" i="24"/>
  <c r="I118" i="24"/>
  <c r="K118" i="24"/>
  <c r="L118" i="24"/>
  <c r="N118" i="24"/>
  <c r="O118" i="24"/>
  <c r="P118" i="24"/>
  <c r="Q118" i="24"/>
  <c r="R118" i="24"/>
  <c r="B119" i="24"/>
  <c r="C119" i="24"/>
  <c r="D119" i="24"/>
  <c r="E119" i="24"/>
  <c r="G119" i="24"/>
  <c r="H119" i="24"/>
  <c r="I119" i="24"/>
  <c r="J119" i="24"/>
  <c r="K119" i="24"/>
  <c r="L119" i="24"/>
  <c r="N119" i="24"/>
  <c r="O119" i="24"/>
  <c r="P119" i="24"/>
  <c r="Q119" i="24"/>
  <c r="R119" i="24"/>
  <c r="S119" i="24"/>
  <c r="B120" i="24"/>
  <c r="D120" i="24"/>
  <c r="G120" i="24"/>
  <c r="H120" i="24"/>
  <c r="I120" i="24"/>
  <c r="J120" i="24"/>
  <c r="K120" i="24"/>
  <c r="N120" i="24"/>
  <c r="O120" i="24"/>
  <c r="P120" i="24"/>
  <c r="Q120" i="24"/>
  <c r="R120" i="24"/>
  <c r="S120" i="24"/>
  <c r="G122" i="24"/>
  <c r="P122" i="24"/>
  <c r="B123" i="24"/>
  <c r="C123" i="24"/>
  <c r="D123" i="24"/>
  <c r="E123" i="24"/>
  <c r="G123" i="24"/>
  <c r="H123" i="24"/>
  <c r="I123" i="24"/>
  <c r="J123" i="24"/>
  <c r="K123" i="24"/>
  <c r="L123" i="24"/>
  <c r="N123" i="24"/>
  <c r="O123" i="24"/>
  <c r="P123" i="24"/>
  <c r="Q123" i="24"/>
  <c r="R123" i="24"/>
  <c r="S123" i="24"/>
  <c r="J124" i="24"/>
  <c r="S124" i="24"/>
  <c r="B125" i="24"/>
  <c r="C125" i="24"/>
  <c r="D125" i="24"/>
  <c r="E125" i="24"/>
  <c r="G125" i="24"/>
  <c r="H125" i="24"/>
  <c r="I125" i="24"/>
  <c r="J125" i="24"/>
  <c r="K125" i="24"/>
  <c r="L125" i="24"/>
  <c r="N125" i="24"/>
  <c r="O125" i="24"/>
  <c r="P125" i="24"/>
  <c r="Q125" i="24"/>
  <c r="R125" i="24"/>
  <c r="S125" i="24"/>
  <c r="D126" i="24"/>
  <c r="E126" i="24"/>
  <c r="G126" i="24"/>
  <c r="H126" i="24"/>
  <c r="I126" i="24"/>
  <c r="J126" i="24"/>
  <c r="K126" i="24"/>
  <c r="L126" i="24"/>
  <c r="N126" i="24"/>
  <c r="O126" i="24"/>
  <c r="P126" i="24"/>
  <c r="Q126" i="24"/>
  <c r="R126" i="24"/>
  <c r="S126" i="24"/>
  <c r="B127" i="24"/>
  <c r="C127" i="24"/>
  <c r="D127" i="24"/>
  <c r="E127" i="24"/>
  <c r="G127" i="24"/>
  <c r="H127" i="24"/>
  <c r="I127" i="24"/>
  <c r="J127" i="24"/>
  <c r="K127" i="24"/>
  <c r="L127" i="24"/>
  <c r="N127" i="24"/>
  <c r="O127" i="24"/>
  <c r="P127" i="24"/>
  <c r="Q127" i="24"/>
  <c r="R127" i="24"/>
  <c r="S127" i="24"/>
  <c r="B128" i="24"/>
  <c r="C128" i="24"/>
  <c r="D128" i="24"/>
  <c r="E128" i="24"/>
  <c r="G128" i="24"/>
  <c r="H128" i="24"/>
  <c r="I128" i="24"/>
  <c r="J128" i="24"/>
  <c r="K128" i="24"/>
  <c r="L128" i="24"/>
  <c r="N128" i="24"/>
  <c r="O128" i="24"/>
  <c r="P128" i="24"/>
  <c r="Q128" i="24"/>
  <c r="R128" i="24"/>
  <c r="S128" i="24"/>
  <c r="B129" i="24"/>
  <c r="C129" i="24"/>
  <c r="D129" i="24"/>
  <c r="E129" i="24"/>
  <c r="G129" i="24"/>
  <c r="H129" i="24"/>
  <c r="I129" i="24"/>
  <c r="J129" i="24"/>
  <c r="K129" i="24"/>
  <c r="L129" i="24"/>
  <c r="N129" i="24"/>
  <c r="O129" i="24"/>
  <c r="P129" i="24"/>
  <c r="Q129" i="24"/>
  <c r="R129" i="24"/>
  <c r="S129" i="24"/>
  <c r="G130" i="24"/>
  <c r="P130" i="24"/>
  <c r="G132" i="24"/>
  <c r="H132" i="24"/>
  <c r="I132" i="24"/>
  <c r="P132" i="24"/>
  <c r="Q132" i="24"/>
  <c r="R132" i="24"/>
  <c r="B133" i="24"/>
  <c r="C136" i="24"/>
  <c r="E136" i="24"/>
  <c r="J136" i="24"/>
  <c r="L136" i="24"/>
  <c r="O136" i="24"/>
  <c r="S136" i="24"/>
  <c r="B137" i="24"/>
  <c r="C137" i="24"/>
  <c r="D137" i="24"/>
  <c r="E137" i="24"/>
  <c r="G137" i="24"/>
  <c r="H137" i="24"/>
  <c r="I137" i="24"/>
  <c r="J137" i="24"/>
  <c r="K137" i="24"/>
  <c r="L137" i="24"/>
  <c r="N137" i="24"/>
  <c r="O137" i="24"/>
  <c r="P137" i="24"/>
  <c r="Q137" i="24"/>
  <c r="R137" i="24"/>
  <c r="S137" i="24"/>
  <c r="G138" i="24"/>
  <c r="P138" i="24"/>
  <c r="B139" i="24"/>
  <c r="C139" i="24"/>
  <c r="D139" i="24"/>
  <c r="E139" i="24"/>
  <c r="G139" i="24"/>
  <c r="H139" i="24"/>
  <c r="I139" i="24"/>
  <c r="J139" i="24"/>
  <c r="K139" i="24"/>
  <c r="L139" i="24"/>
  <c r="N139" i="24"/>
  <c r="O139" i="24"/>
  <c r="P139" i="24"/>
  <c r="Q139" i="24"/>
  <c r="R139" i="24"/>
  <c r="S139" i="24"/>
  <c r="B140" i="24"/>
  <c r="C140" i="24"/>
  <c r="D140" i="24"/>
  <c r="E140" i="24"/>
  <c r="G140" i="24"/>
  <c r="H140" i="24"/>
  <c r="I140" i="24"/>
  <c r="J140" i="24"/>
  <c r="K140" i="24"/>
  <c r="L140" i="24"/>
  <c r="N140" i="24"/>
  <c r="O140" i="24"/>
  <c r="P140" i="24"/>
  <c r="Q140" i="24"/>
  <c r="R140" i="24"/>
  <c r="S140" i="24"/>
  <c r="B141" i="24"/>
  <c r="C141" i="24"/>
  <c r="D141" i="24"/>
  <c r="E141" i="24"/>
  <c r="G141" i="24"/>
  <c r="H141" i="24"/>
  <c r="I141" i="24"/>
  <c r="J141" i="24"/>
  <c r="K141" i="24"/>
  <c r="L141" i="24"/>
  <c r="N141" i="24"/>
  <c r="O141" i="24"/>
  <c r="P141" i="24"/>
  <c r="Q141" i="24"/>
  <c r="R141" i="24"/>
  <c r="S141" i="24"/>
  <c r="H142" i="24"/>
  <c r="Q142" i="24"/>
  <c r="B143" i="24"/>
  <c r="C143" i="24"/>
  <c r="D143" i="24"/>
  <c r="E143" i="24"/>
  <c r="G143" i="24"/>
  <c r="H143" i="24"/>
  <c r="I143" i="24"/>
  <c r="J143" i="24"/>
  <c r="K143" i="24"/>
  <c r="L143" i="24"/>
  <c r="N143" i="24"/>
  <c r="O143" i="24"/>
  <c r="P143" i="24"/>
  <c r="Q143" i="24"/>
  <c r="R143" i="24"/>
  <c r="S143" i="24"/>
  <c r="B144" i="24"/>
  <c r="C144" i="24"/>
  <c r="D144" i="24"/>
  <c r="E144" i="24"/>
  <c r="G144" i="24"/>
  <c r="H144" i="24"/>
  <c r="I144" i="24"/>
  <c r="J144" i="24"/>
  <c r="K144" i="24"/>
  <c r="L144" i="24"/>
  <c r="N144" i="24"/>
  <c r="O144" i="24"/>
  <c r="P144" i="24"/>
  <c r="Q144" i="24"/>
  <c r="R144" i="24"/>
  <c r="S144" i="24"/>
  <c r="G146" i="24"/>
  <c r="P146" i="24"/>
  <c r="B147" i="24"/>
  <c r="C147" i="24"/>
  <c r="D147" i="24"/>
  <c r="E147" i="24"/>
  <c r="G147" i="24"/>
  <c r="J147" i="24"/>
  <c r="K147" i="24"/>
  <c r="L147" i="24"/>
  <c r="N147" i="24"/>
  <c r="O147" i="24"/>
  <c r="P147" i="24"/>
  <c r="Q147" i="24"/>
  <c r="R147" i="24"/>
  <c r="S147" i="24"/>
  <c r="B148" i="24"/>
  <c r="C148" i="24"/>
  <c r="D148" i="24"/>
  <c r="E148" i="24"/>
  <c r="G148" i="24"/>
  <c r="H148" i="24"/>
  <c r="I148" i="24"/>
  <c r="J148" i="24"/>
  <c r="K148" i="24"/>
  <c r="L148" i="24"/>
  <c r="N148" i="24"/>
  <c r="O148" i="24"/>
  <c r="P148" i="24"/>
  <c r="Q148" i="24"/>
  <c r="R148" i="24"/>
  <c r="S148" i="24"/>
  <c r="B150" i="24"/>
  <c r="C150" i="24"/>
  <c r="D150" i="24"/>
  <c r="E150" i="24"/>
  <c r="G150" i="24"/>
  <c r="H150" i="24"/>
  <c r="I150" i="24"/>
  <c r="J150" i="24"/>
  <c r="K150" i="24"/>
  <c r="L150" i="24"/>
  <c r="N150" i="24"/>
  <c r="O150" i="24"/>
  <c r="P150" i="24"/>
  <c r="Q150" i="24"/>
  <c r="R150" i="24"/>
  <c r="S150" i="24"/>
  <c r="B151" i="24"/>
  <c r="C151" i="24"/>
  <c r="D151" i="24"/>
  <c r="E151" i="24"/>
  <c r="G151" i="24"/>
  <c r="H151" i="24"/>
  <c r="I151" i="24"/>
  <c r="J151" i="24"/>
  <c r="K151" i="24"/>
  <c r="L151" i="24"/>
  <c r="N151" i="24"/>
  <c r="O151" i="24"/>
  <c r="P151" i="24"/>
  <c r="Q151" i="24"/>
  <c r="R151" i="24"/>
  <c r="S151" i="24"/>
  <c r="B153" i="24"/>
  <c r="C153" i="24"/>
  <c r="D153" i="24"/>
  <c r="E153" i="24"/>
  <c r="G153" i="24"/>
  <c r="H153" i="24"/>
  <c r="I153" i="24"/>
  <c r="J153" i="24"/>
  <c r="K153" i="24"/>
  <c r="L153" i="24"/>
  <c r="N153" i="24"/>
  <c r="O153" i="24"/>
  <c r="P153" i="24"/>
  <c r="Q153" i="24"/>
  <c r="R153" i="24"/>
  <c r="S153" i="24"/>
  <c r="G154" i="24"/>
  <c r="P154" i="24"/>
  <c r="B155" i="24"/>
  <c r="C155" i="24"/>
  <c r="D155" i="24"/>
  <c r="E155" i="24"/>
  <c r="G155" i="24"/>
  <c r="H155" i="24"/>
  <c r="I155" i="24"/>
  <c r="J155" i="24"/>
  <c r="K155" i="24"/>
  <c r="L155" i="24"/>
  <c r="N155" i="24"/>
  <c r="O155" i="24"/>
  <c r="P155" i="24"/>
  <c r="Q155" i="24"/>
  <c r="R155" i="24"/>
  <c r="S155" i="24"/>
  <c r="B156" i="24"/>
  <c r="C156" i="24"/>
  <c r="D156" i="24"/>
  <c r="E156" i="24"/>
  <c r="G156" i="24"/>
  <c r="H156" i="24"/>
  <c r="I156" i="24"/>
  <c r="J156" i="24"/>
  <c r="K156" i="24"/>
  <c r="L156" i="24"/>
  <c r="N156" i="24"/>
  <c r="O156" i="24"/>
  <c r="P156" i="24"/>
  <c r="Q156" i="24"/>
  <c r="R156" i="24"/>
  <c r="S156" i="24"/>
  <c r="B157" i="24"/>
  <c r="C157" i="24"/>
  <c r="D157" i="24"/>
  <c r="E157" i="24"/>
  <c r="G157" i="24"/>
  <c r="H157" i="24"/>
  <c r="I157" i="24"/>
  <c r="J157" i="24"/>
  <c r="K157" i="24"/>
  <c r="L157" i="24"/>
  <c r="N157" i="24"/>
  <c r="O157" i="24"/>
  <c r="P157" i="24"/>
  <c r="Q157" i="24"/>
  <c r="R157" i="24"/>
  <c r="S157" i="24"/>
  <c r="B158" i="24"/>
  <c r="C158" i="24"/>
  <c r="D158" i="24"/>
  <c r="E158" i="24"/>
  <c r="G158" i="24"/>
  <c r="H158" i="24"/>
  <c r="I158" i="24"/>
  <c r="J158" i="24"/>
  <c r="K158" i="24"/>
  <c r="L158" i="24"/>
  <c r="N158" i="24"/>
  <c r="O158" i="24"/>
  <c r="P158" i="24"/>
  <c r="Q158" i="24"/>
  <c r="R158" i="24"/>
  <c r="S158" i="24"/>
  <c r="B160" i="24"/>
  <c r="C160" i="24"/>
  <c r="D160" i="24"/>
  <c r="E160" i="24"/>
  <c r="G160" i="24"/>
  <c r="H160" i="24"/>
  <c r="I160" i="24"/>
  <c r="J160" i="24"/>
  <c r="K160" i="24"/>
  <c r="L160" i="24"/>
  <c r="N160" i="24"/>
  <c r="O160" i="24"/>
  <c r="P160" i="24"/>
  <c r="Q160" i="24"/>
  <c r="R160" i="24"/>
  <c r="S160" i="24"/>
  <c r="G161" i="24"/>
  <c r="H161" i="24"/>
  <c r="P161" i="24"/>
  <c r="Q161" i="24"/>
  <c r="B164" i="24"/>
  <c r="C164" i="24"/>
  <c r="D164" i="24"/>
  <c r="E164" i="24"/>
  <c r="G164" i="24"/>
  <c r="H164" i="24"/>
  <c r="I164" i="24"/>
  <c r="J164" i="24"/>
  <c r="K164" i="24"/>
  <c r="L164" i="24"/>
  <c r="N164" i="24"/>
  <c r="O164" i="24"/>
  <c r="P164" i="24"/>
  <c r="Q164" i="24"/>
  <c r="R164" i="24"/>
  <c r="S164" i="24"/>
  <c r="B165" i="24"/>
  <c r="C165" i="24"/>
  <c r="D165" i="24"/>
  <c r="E165" i="24"/>
  <c r="G165" i="24"/>
  <c r="H165" i="24"/>
  <c r="I165" i="24"/>
  <c r="J165" i="24"/>
  <c r="K165" i="24"/>
  <c r="L165" i="24"/>
  <c r="N165" i="24"/>
  <c r="O165" i="24"/>
  <c r="P165" i="24"/>
  <c r="Q165" i="24"/>
  <c r="R165" i="24"/>
  <c r="S165" i="24"/>
  <c r="B166" i="24"/>
  <c r="C166" i="24"/>
  <c r="D166" i="24"/>
  <c r="E166" i="24"/>
  <c r="G166" i="24"/>
  <c r="H166" i="24"/>
  <c r="I166" i="24"/>
  <c r="J166" i="24"/>
  <c r="K166" i="24"/>
  <c r="L166" i="24"/>
  <c r="N166" i="24"/>
  <c r="O166" i="24"/>
  <c r="P166" i="24"/>
  <c r="Q166" i="24"/>
  <c r="R166" i="24"/>
  <c r="S166" i="24"/>
  <c r="B167" i="24"/>
  <c r="C167" i="24"/>
  <c r="D167" i="24"/>
  <c r="E167" i="24"/>
  <c r="G167" i="24"/>
  <c r="H167" i="24"/>
  <c r="I167" i="24"/>
  <c r="J167" i="24"/>
  <c r="K167" i="24"/>
  <c r="L167" i="24"/>
  <c r="N167" i="24"/>
  <c r="O167" i="24"/>
  <c r="P167" i="24"/>
  <c r="Q167" i="24"/>
  <c r="R167" i="24"/>
  <c r="S167" i="24"/>
  <c r="B168" i="24"/>
  <c r="C168" i="24"/>
  <c r="D168" i="24"/>
  <c r="E168" i="24"/>
  <c r="G168" i="24"/>
  <c r="H168" i="24"/>
  <c r="I168" i="24"/>
  <c r="J168" i="24"/>
  <c r="K168" i="24"/>
  <c r="L168" i="24"/>
  <c r="N168" i="24"/>
  <c r="O168" i="24"/>
  <c r="P168" i="24"/>
  <c r="Q168" i="24"/>
  <c r="R168" i="24"/>
  <c r="S168" i="24"/>
  <c r="B169" i="24"/>
  <c r="C169" i="24"/>
  <c r="D169" i="24"/>
  <c r="E169" i="24"/>
  <c r="G169" i="24"/>
  <c r="H169" i="24"/>
  <c r="I169" i="24"/>
  <c r="J169" i="24"/>
  <c r="K169" i="24"/>
  <c r="L169" i="24"/>
  <c r="N169" i="24"/>
  <c r="O169" i="24"/>
  <c r="P169" i="24"/>
  <c r="Q169" i="24"/>
  <c r="R169" i="24"/>
  <c r="S169" i="24"/>
  <c r="P170" i="24"/>
  <c r="B171" i="24"/>
  <c r="C171" i="24"/>
  <c r="D171" i="24"/>
  <c r="E171" i="24"/>
  <c r="G171" i="24"/>
  <c r="H171" i="24"/>
  <c r="I171" i="24"/>
  <c r="J171" i="24"/>
  <c r="K171" i="24"/>
  <c r="L171" i="24"/>
  <c r="N171" i="24"/>
  <c r="O171" i="24"/>
  <c r="P171" i="24"/>
  <c r="Q171" i="24"/>
  <c r="R171" i="24"/>
  <c r="S171" i="24"/>
  <c r="B172" i="24"/>
  <c r="C172" i="24"/>
  <c r="D172" i="24"/>
  <c r="E172" i="24"/>
  <c r="G172" i="24"/>
  <c r="H172" i="24"/>
  <c r="I172" i="24"/>
  <c r="J172" i="24"/>
  <c r="K172" i="24"/>
  <c r="L172" i="24"/>
  <c r="N172" i="24"/>
  <c r="O172" i="24"/>
  <c r="P172" i="24"/>
  <c r="Q172" i="24"/>
  <c r="R172" i="24"/>
  <c r="S172" i="24"/>
  <c r="C90" i="24"/>
  <c r="D90" i="24"/>
  <c r="E90" i="24"/>
  <c r="G90" i="24"/>
  <c r="H90" i="24"/>
  <c r="I90" i="24"/>
  <c r="J90" i="24"/>
  <c r="K90" i="24"/>
  <c r="L90" i="24"/>
  <c r="N90" i="24"/>
  <c r="O90" i="24"/>
  <c r="P90" i="24"/>
  <c r="Q90" i="24"/>
  <c r="R90" i="24"/>
  <c r="S90" i="24"/>
  <c r="B90" i="24"/>
  <c r="C77" i="24"/>
  <c r="D77" i="24"/>
  <c r="D163" i="24" s="1"/>
  <c r="E77" i="24"/>
  <c r="G77" i="24"/>
  <c r="H77" i="24"/>
  <c r="I77" i="24"/>
  <c r="J77" i="24"/>
  <c r="K77" i="24"/>
  <c r="L77" i="24"/>
  <c r="N77" i="24"/>
  <c r="O77" i="24"/>
  <c r="P77" i="24"/>
  <c r="Q77" i="24"/>
  <c r="R77" i="24"/>
  <c r="B77" i="24"/>
  <c r="S77" i="24" s="1"/>
  <c r="C63" i="24"/>
  <c r="D63" i="24"/>
  <c r="E63" i="24"/>
  <c r="G63" i="24"/>
  <c r="H63" i="24"/>
  <c r="I63" i="24"/>
  <c r="J63" i="24"/>
  <c r="K63" i="24"/>
  <c r="L63" i="24"/>
  <c r="N63" i="24"/>
  <c r="O63" i="24"/>
  <c r="P63" i="24"/>
  <c r="Q63" i="24"/>
  <c r="R63" i="24"/>
  <c r="B63" i="24"/>
  <c r="C49" i="24"/>
  <c r="C135" i="24" s="1"/>
  <c r="D49" i="24"/>
  <c r="D135" i="24" s="1"/>
  <c r="E49" i="24"/>
  <c r="G49" i="24"/>
  <c r="H49" i="24"/>
  <c r="I49" i="24"/>
  <c r="J49" i="24"/>
  <c r="K49" i="24"/>
  <c r="L49" i="24"/>
  <c r="N49" i="24"/>
  <c r="O49" i="24"/>
  <c r="P49" i="24"/>
  <c r="Q49" i="24"/>
  <c r="R49" i="24"/>
  <c r="B49" i="24"/>
  <c r="S49" i="24" s="1"/>
  <c r="C35" i="24"/>
  <c r="D35" i="24"/>
  <c r="D121" i="24" s="1"/>
  <c r="E35" i="24"/>
  <c r="E121" i="24" s="1"/>
  <c r="G35" i="24"/>
  <c r="H35" i="24"/>
  <c r="I35" i="24"/>
  <c r="J35" i="24"/>
  <c r="K35" i="24"/>
  <c r="L35" i="24"/>
  <c r="N35" i="24"/>
  <c r="O35" i="24"/>
  <c r="P35" i="24"/>
  <c r="Q35" i="24"/>
  <c r="R35" i="24"/>
  <c r="B35" i="24"/>
  <c r="S35" i="24" s="1"/>
  <c r="C21" i="24"/>
  <c r="C107" i="24" s="1"/>
  <c r="D21" i="24"/>
  <c r="D107" i="24" s="1"/>
  <c r="E21" i="24"/>
  <c r="E107" i="24" s="1"/>
  <c r="G21" i="24"/>
  <c r="H21" i="24"/>
  <c r="I21" i="24"/>
  <c r="J21" i="24"/>
  <c r="K21" i="24"/>
  <c r="L21" i="24"/>
  <c r="B21" i="24"/>
  <c r="B107" i="24" s="1"/>
  <c r="C7" i="24"/>
  <c r="C93" i="24" s="1"/>
  <c r="D7" i="24"/>
  <c r="E7" i="24"/>
  <c r="G7" i="24"/>
  <c r="H7" i="24"/>
  <c r="I7" i="24"/>
  <c r="J7" i="24"/>
  <c r="K7" i="24"/>
  <c r="L7" i="24"/>
  <c r="B7" i="24"/>
  <c r="S7" i="24" s="1"/>
  <c r="J5" i="42"/>
  <c r="K5" i="42"/>
  <c r="L5" i="42"/>
  <c r="M5" i="42"/>
  <c r="N5" i="42"/>
  <c r="O5" i="42"/>
  <c r="J6" i="42"/>
  <c r="K6" i="42"/>
  <c r="L6" i="42"/>
  <c r="M6" i="42"/>
  <c r="N6" i="42"/>
  <c r="O6" i="42"/>
  <c r="J7" i="42"/>
  <c r="K7" i="42"/>
  <c r="L7" i="42"/>
  <c r="M7" i="42"/>
  <c r="N7" i="42"/>
  <c r="O7" i="42"/>
  <c r="J8" i="42"/>
  <c r="K8" i="42"/>
  <c r="L8" i="42"/>
  <c r="M8" i="42"/>
  <c r="N8" i="42"/>
  <c r="O8" i="42"/>
  <c r="J9" i="42"/>
  <c r="K9" i="42"/>
  <c r="L9" i="42"/>
  <c r="M9" i="42"/>
  <c r="N9" i="42"/>
  <c r="O9" i="42"/>
  <c r="J10" i="42"/>
  <c r="K10" i="42"/>
  <c r="L10" i="42"/>
  <c r="M10" i="42"/>
  <c r="N10" i="42"/>
  <c r="O10" i="42"/>
  <c r="J11" i="42"/>
  <c r="K11" i="42"/>
  <c r="L11" i="42"/>
  <c r="M11" i="42"/>
  <c r="N11" i="42"/>
  <c r="O11" i="42"/>
  <c r="J12" i="42"/>
  <c r="K12" i="42"/>
  <c r="L12" i="42"/>
  <c r="M12" i="42"/>
  <c r="N12" i="42"/>
  <c r="O12" i="42"/>
  <c r="J13" i="42"/>
  <c r="K13" i="42"/>
  <c r="L13" i="42"/>
  <c r="M13" i="42"/>
  <c r="N13" i="42"/>
  <c r="O13" i="42"/>
  <c r="J14" i="42"/>
  <c r="K14" i="42"/>
  <c r="L14" i="42"/>
  <c r="M14" i="42"/>
  <c r="N14" i="42"/>
  <c r="O14" i="42"/>
  <c r="J15" i="42"/>
  <c r="K15" i="42"/>
  <c r="L15" i="42"/>
  <c r="M15" i="42"/>
  <c r="N15" i="42"/>
  <c r="O15" i="42"/>
  <c r="J16" i="42"/>
  <c r="K16" i="42"/>
  <c r="L16" i="42"/>
  <c r="M16" i="42"/>
  <c r="N16" i="42"/>
  <c r="O16" i="42"/>
  <c r="J17" i="42"/>
  <c r="K17" i="42"/>
  <c r="L17" i="42"/>
  <c r="M17" i="42"/>
  <c r="N17" i="42"/>
  <c r="O17" i="42"/>
  <c r="J18" i="42"/>
  <c r="K18" i="42"/>
  <c r="L18" i="42"/>
  <c r="M18" i="42"/>
  <c r="N18" i="42"/>
  <c r="O18" i="42"/>
  <c r="J19" i="42"/>
  <c r="K19" i="42"/>
  <c r="L19" i="42"/>
  <c r="M19" i="42"/>
  <c r="N19" i="42"/>
  <c r="O19" i="42"/>
  <c r="J20" i="42"/>
  <c r="K20" i="42"/>
  <c r="L20" i="42"/>
  <c r="M20" i="42"/>
  <c r="N20" i="42"/>
  <c r="O20" i="42"/>
  <c r="J21" i="42"/>
  <c r="K21" i="42"/>
  <c r="L21" i="42"/>
  <c r="M21" i="42"/>
  <c r="N21" i="42"/>
  <c r="O21" i="42"/>
  <c r="J22" i="42"/>
  <c r="K22" i="42"/>
  <c r="L22" i="42"/>
  <c r="M22" i="42"/>
  <c r="N22" i="42"/>
  <c r="O22" i="42"/>
  <c r="J23" i="42"/>
  <c r="K23" i="42"/>
  <c r="L23" i="42"/>
  <c r="M23" i="42"/>
  <c r="N23" i="42"/>
  <c r="O23" i="42"/>
  <c r="J24" i="42"/>
  <c r="K24" i="42"/>
  <c r="L24" i="42"/>
  <c r="M24" i="42"/>
  <c r="N24" i="42"/>
  <c r="O24" i="42"/>
  <c r="J25" i="42"/>
  <c r="K25" i="42"/>
  <c r="L25" i="42"/>
  <c r="M25" i="42"/>
  <c r="N25" i="42"/>
  <c r="O25" i="42"/>
  <c r="J27" i="42"/>
  <c r="K27" i="42"/>
  <c r="L27" i="42"/>
  <c r="M27" i="42"/>
  <c r="N27" i="42"/>
  <c r="O27" i="42"/>
  <c r="J28" i="42"/>
  <c r="K28" i="42"/>
  <c r="L28" i="42"/>
  <c r="M28" i="42"/>
  <c r="N28" i="42"/>
  <c r="O28" i="42"/>
  <c r="J29" i="42"/>
  <c r="K29" i="42"/>
  <c r="L29" i="42"/>
  <c r="M29" i="42"/>
  <c r="N29" i="42"/>
  <c r="O29" i="42"/>
  <c r="J30" i="42"/>
  <c r="K30" i="42"/>
  <c r="L30" i="42"/>
  <c r="M30" i="42"/>
  <c r="N30" i="42"/>
  <c r="O30" i="42"/>
  <c r="J31" i="42"/>
  <c r="K31" i="42"/>
  <c r="L31" i="42"/>
  <c r="M31" i="42"/>
  <c r="N31" i="42"/>
  <c r="O31" i="42"/>
  <c r="J32" i="42"/>
  <c r="K32" i="42"/>
  <c r="L32" i="42"/>
  <c r="M32" i="42"/>
  <c r="N32" i="42"/>
  <c r="O32" i="42"/>
  <c r="K4" i="42"/>
  <c r="L4" i="42"/>
  <c r="M4" i="42"/>
  <c r="N4" i="42"/>
  <c r="O4" i="42"/>
  <c r="J4" i="42"/>
  <c r="B37" i="43"/>
  <c r="C37" i="43"/>
  <c r="D37" i="43"/>
  <c r="E37" i="43"/>
  <c r="G37" i="43"/>
  <c r="H37" i="43"/>
  <c r="I37" i="43"/>
  <c r="J37" i="43"/>
  <c r="K37" i="43"/>
  <c r="L37" i="43"/>
  <c r="N37" i="43"/>
  <c r="O37" i="43"/>
  <c r="P37" i="43"/>
  <c r="Q37" i="43"/>
  <c r="R37" i="43"/>
  <c r="S37" i="43"/>
  <c r="B38" i="43"/>
  <c r="C38" i="43"/>
  <c r="D38" i="43"/>
  <c r="E38" i="43"/>
  <c r="G38" i="43"/>
  <c r="H38" i="43"/>
  <c r="I38" i="43"/>
  <c r="J38" i="43"/>
  <c r="K38" i="43"/>
  <c r="L38" i="43"/>
  <c r="N38" i="43"/>
  <c r="O38" i="43"/>
  <c r="P38" i="43"/>
  <c r="Q38" i="43"/>
  <c r="R38" i="43"/>
  <c r="S38" i="43"/>
  <c r="B39" i="43"/>
  <c r="C39" i="43"/>
  <c r="D39" i="43"/>
  <c r="E39" i="43"/>
  <c r="G39" i="43"/>
  <c r="H39" i="43"/>
  <c r="I39" i="43"/>
  <c r="J39" i="43"/>
  <c r="K39" i="43"/>
  <c r="L39" i="43"/>
  <c r="N39" i="43"/>
  <c r="O39" i="43"/>
  <c r="P39" i="43"/>
  <c r="Q39" i="43"/>
  <c r="R39" i="43"/>
  <c r="S39" i="43"/>
  <c r="I40" i="43"/>
  <c r="R40" i="43"/>
  <c r="S40" i="43"/>
  <c r="B41" i="43"/>
  <c r="C41" i="43"/>
  <c r="D41" i="43"/>
  <c r="E41" i="43"/>
  <c r="G41" i="43"/>
  <c r="H41" i="43"/>
  <c r="I41" i="43"/>
  <c r="J41" i="43"/>
  <c r="K41" i="43"/>
  <c r="L41" i="43"/>
  <c r="N41" i="43"/>
  <c r="O41" i="43"/>
  <c r="P41" i="43"/>
  <c r="Q41" i="43"/>
  <c r="R41" i="43"/>
  <c r="S41" i="43"/>
  <c r="B42" i="43"/>
  <c r="C42" i="43"/>
  <c r="D42" i="43"/>
  <c r="E42" i="43"/>
  <c r="G42" i="43"/>
  <c r="H42" i="43"/>
  <c r="I42" i="43"/>
  <c r="J42" i="43"/>
  <c r="K42" i="43"/>
  <c r="L42" i="43"/>
  <c r="N42" i="43"/>
  <c r="O42" i="43"/>
  <c r="P42" i="43"/>
  <c r="Q42" i="43"/>
  <c r="R42" i="43"/>
  <c r="S42" i="43"/>
  <c r="B43" i="43"/>
  <c r="C43" i="43"/>
  <c r="D43" i="43"/>
  <c r="E43" i="43"/>
  <c r="G43" i="43"/>
  <c r="H43" i="43"/>
  <c r="I43" i="43"/>
  <c r="J43" i="43"/>
  <c r="K43" i="43"/>
  <c r="L43" i="43"/>
  <c r="N43" i="43"/>
  <c r="O43" i="43"/>
  <c r="P43" i="43"/>
  <c r="Q43" i="43"/>
  <c r="R43" i="43"/>
  <c r="S43" i="43"/>
  <c r="B44" i="43"/>
  <c r="C44" i="43"/>
  <c r="D44" i="43"/>
  <c r="E44" i="43"/>
  <c r="G44" i="43"/>
  <c r="H44" i="43"/>
  <c r="I44" i="43"/>
  <c r="J44" i="43"/>
  <c r="K44" i="43"/>
  <c r="L44" i="43"/>
  <c r="N44" i="43"/>
  <c r="O44" i="43"/>
  <c r="P44" i="43"/>
  <c r="Q44" i="43"/>
  <c r="R44" i="43"/>
  <c r="S44" i="43"/>
  <c r="B45" i="43"/>
  <c r="C45" i="43"/>
  <c r="D45" i="43"/>
  <c r="E45" i="43"/>
  <c r="G45" i="43"/>
  <c r="H45" i="43"/>
  <c r="I45" i="43"/>
  <c r="J45" i="43"/>
  <c r="K45" i="43"/>
  <c r="L45" i="43"/>
  <c r="N45" i="43"/>
  <c r="O45" i="43"/>
  <c r="P45" i="43"/>
  <c r="Q45" i="43"/>
  <c r="R45" i="43"/>
  <c r="S45" i="43"/>
  <c r="B46" i="43"/>
  <c r="C46" i="43"/>
  <c r="D46" i="43"/>
  <c r="E46" i="43"/>
  <c r="G46" i="43"/>
  <c r="H46" i="43"/>
  <c r="I46" i="43"/>
  <c r="J46" i="43"/>
  <c r="K46" i="43"/>
  <c r="L46" i="43"/>
  <c r="N46" i="43"/>
  <c r="O46" i="43"/>
  <c r="P46" i="43"/>
  <c r="Q46" i="43"/>
  <c r="R46" i="43"/>
  <c r="S46" i="43"/>
  <c r="B47" i="43"/>
  <c r="C47" i="43"/>
  <c r="D47" i="43"/>
  <c r="E47" i="43"/>
  <c r="G47" i="43"/>
  <c r="H47" i="43"/>
  <c r="I47" i="43"/>
  <c r="J47" i="43"/>
  <c r="K47" i="43"/>
  <c r="L47" i="43"/>
  <c r="N47" i="43"/>
  <c r="O47" i="43"/>
  <c r="P47" i="43"/>
  <c r="Q47" i="43"/>
  <c r="R47" i="43"/>
  <c r="S47" i="43"/>
  <c r="B48" i="43"/>
  <c r="C48" i="43"/>
  <c r="D48" i="43"/>
  <c r="E48" i="43"/>
  <c r="G48" i="43"/>
  <c r="H48" i="43"/>
  <c r="I48" i="43"/>
  <c r="J48" i="43"/>
  <c r="K48" i="43"/>
  <c r="L48" i="43"/>
  <c r="N48" i="43"/>
  <c r="O48" i="43"/>
  <c r="P48" i="43"/>
  <c r="Q48" i="43"/>
  <c r="R48" i="43"/>
  <c r="S48" i="43"/>
  <c r="B49" i="43"/>
  <c r="C49" i="43"/>
  <c r="D49" i="43"/>
  <c r="E49" i="43"/>
  <c r="G49" i="43"/>
  <c r="H49" i="43"/>
  <c r="I49" i="43"/>
  <c r="J49" i="43"/>
  <c r="K49" i="43"/>
  <c r="L49" i="43"/>
  <c r="N49" i="43"/>
  <c r="O49" i="43"/>
  <c r="P49" i="43"/>
  <c r="Q49" i="43"/>
  <c r="R49" i="43"/>
  <c r="S49" i="43"/>
  <c r="B50" i="43"/>
  <c r="C50" i="43"/>
  <c r="D50" i="43"/>
  <c r="E50" i="43"/>
  <c r="G50" i="43"/>
  <c r="H50" i="43"/>
  <c r="I50" i="43"/>
  <c r="J50" i="43"/>
  <c r="K50" i="43"/>
  <c r="L50" i="43"/>
  <c r="N50" i="43"/>
  <c r="O50" i="43"/>
  <c r="P50" i="43"/>
  <c r="Q50" i="43"/>
  <c r="R50" i="43"/>
  <c r="S50" i="43"/>
  <c r="B51" i="43"/>
  <c r="C51" i="43"/>
  <c r="D51" i="43"/>
  <c r="E51" i="43"/>
  <c r="G51" i="43"/>
  <c r="H51" i="43"/>
  <c r="I51" i="43"/>
  <c r="J51" i="43"/>
  <c r="K51" i="43"/>
  <c r="L51" i="43"/>
  <c r="N51" i="43"/>
  <c r="O51" i="43"/>
  <c r="P51" i="43"/>
  <c r="Q51" i="43"/>
  <c r="R51" i="43"/>
  <c r="S51" i="43"/>
  <c r="B52" i="43"/>
  <c r="C52" i="43"/>
  <c r="D52" i="43"/>
  <c r="E52" i="43"/>
  <c r="G52" i="43"/>
  <c r="H52" i="43"/>
  <c r="I52" i="43"/>
  <c r="J52" i="43"/>
  <c r="K52" i="43"/>
  <c r="L52" i="43"/>
  <c r="N52" i="43"/>
  <c r="O52" i="43"/>
  <c r="P52" i="43"/>
  <c r="Q52" i="43"/>
  <c r="R52" i="43"/>
  <c r="S52" i="43"/>
  <c r="B53" i="43"/>
  <c r="C53" i="43"/>
  <c r="D53" i="43"/>
  <c r="E53" i="43"/>
  <c r="G53" i="43"/>
  <c r="H53" i="43"/>
  <c r="I53" i="43"/>
  <c r="J53" i="43"/>
  <c r="K53" i="43"/>
  <c r="L53" i="43"/>
  <c r="N53" i="43"/>
  <c r="O53" i="43"/>
  <c r="P53" i="43"/>
  <c r="Q53" i="43"/>
  <c r="R53" i="43"/>
  <c r="S53" i="43"/>
  <c r="B54" i="43"/>
  <c r="C54" i="43"/>
  <c r="D54" i="43"/>
  <c r="E54" i="43"/>
  <c r="G54" i="43"/>
  <c r="H54" i="43"/>
  <c r="I54" i="43"/>
  <c r="J54" i="43"/>
  <c r="K54" i="43"/>
  <c r="L54" i="43"/>
  <c r="N54" i="43"/>
  <c r="O54" i="43"/>
  <c r="P54" i="43"/>
  <c r="Q54" i="43"/>
  <c r="R54" i="43"/>
  <c r="S54" i="43"/>
  <c r="B55" i="43"/>
  <c r="C55" i="43"/>
  <c r="D55" i="43"/>
  <c r="E55" i="43"/>
  <c r="G55" i="43"/>
  <c r="H55" i="43"/>
  <c r="I55" i="43"/>
  <c r="J55" i="43"/>
  <c r="K55" i="43"/>
  <c r="L55" i="43"/>
  <c r="N55" i="43"/>
  <c r="O55" i="43"/>
  <c r="P55" i="43"/>
  <c r="Q55" i="43"/>
  <c r="R55" i="43"/>
  <c r="S55" i="43"/>
  <c r="B56" i="43"/>
  <c r="C56" i="43"/>
  <c r="D56" i="43"/>
  <c r="E56" i="43"/>
  <c r="G56" i="43"/>
  <c r="H56" i="43"/>
  <c r="I56" i="43"/>
  <c r="J56" i="43"/>
  <c r="K56" i="43"/>
  <c r="L56" i="43"/>
  <c r="N56" i="43"/>
  <c r="O56" i="43"/>
  <c r="P56" i="43"/>
  <c r="Q56" i="43"/>
  <c r="R56" i="43"/>
  <c r="S56" i="43"/>
  <c r="B57" i="43"/>
  <c r="C57" i="43"/>
  <c r="D57" i="43"/>
  <c r="E57" i="43"/>
  <c r="F57" i="43"/>
  <c r="G57" i="43"/>
  <c r="H57" i="43"/>
  <c r="I57" i="43"/>
  <c r="J57" i="43"/>
  <c r="K57" i="43"/>
  <c r="L57" i="43"/>
  <c r="N57" i="43"/>
  <c r="O57" i="43"/>
  <c r="P57" i="43"/>
  <c r="Q57" i="43"/>
  <c r="R57" i="43"/>
  <c r="S57" i="43"/>
  <c r="B59" i="43"/>
  <c r="C59" i="43"/>
  <c r="D59" i="43"/>
  <c r="E59" i="43"/>
  <c r="G59" i="43"/>
  <c r="H59" i="43"/>
  <c r="I59" i="43"/>
  <c r="J59" i="43"/>
  <c r="K59" i="43"/>
  <c r="L59" i="43"/>
  <c r="N59" i="43"/>
  <c r="O59" i="43"/>
  <c r="P59" i="43"/>
  <c r="Q59" i="43"/>
  <c r="R59" i="43"/>
  <c r="S59" i="43"/>
  <c r="B60" i="43"/>
  <c r="C60" i="43"/>
  <c r="D60" i="43"/>
  <c r="E60" i="43"/>
  <c r="G60" i="43"/>
  <c r="H60" i="43"/>
  <c r="I60" i="43"/>
  <c r="J60" i="43"/>
  <c r="K60" i="43"/>
  <c r="L60" i="43"/>
  <c r="N60" i="43"/>
  <c r="O60" i="43"/>
  <c r="P60" i="43"/>
  <c r="Q60" i="43"/>
  <c r="R60" i="43"/>
  <c r="S60" i="43"/>
  <c r="B61" i="43"/>
  <c r="C61" i="43"/>
  <c r="D61" i="43"/>
  <c r="E61" i="43"/>
  <c r="G61" i="43"/>
  <c r="H61" i="43"/>
  <c r="I61" i="43"/>
  <c r="J61" i="43"/>
  <c r="K61" i="43"/>
  <c r="L61" i="43"/>
  <c r="N61" i="43"/>
  <c r="O61" i="43"/>
  <c r="P61" i="43"/>
  <c r="Q61" i="43"/>
  <c r="R61" i="43"/>
  <c r="S61" i="43"/>
  <c r="B62" i="43"/>
  <c r="C62" i="43"/>
  <c r="D62" i="43"/>
  <c r="E62" i="43"/>
  <c r="G62" i="43"/>
  <c r="H62" i="43"/>
  <c r="I62" i="43"/>
  <c r="J62" i="43"/>
  <c r="K62" i="43"/>
  <c r="L62" i="43"/>
  <c r="N62" i="43"/>
  <c r="O62" i="43"/>
  <c r="P62" i="43"/>
  <c r="Q62" i="43"/>
  <c r="R62" i="43"/>
  <c r="S62" i="43"/>
  <c r="B63" i="43"/>
  <c r="C63" i="43"/>
  <c r="D63" i="43"/>
  <c r="E63" i="43"/>
  <c r="G63" i="43"/>
  <c r="H63" i="43"/>
  <c r="I63" i="43"/>
  <c r="J63" i="43"/>
  <c r="K63" i="43"/>
  <c r="L63" i="43"/>
  <c r="N63" i="43"/>
  <c r="O63" i="43"/>
  <c r="P63" i="43"/>
  <c r="Q63" i="43"/>
  <c r="R63" i="43"/>
  <c r="S63" i="43"/>
  <c r="B64" i="43"/>
  <c r="C64" i="43"/>
  <c r="D64" i="43"/>
  <c r="E64" i="43"/>
  <c r="G64" i="43"/>
  <c r="H64" i="43"/>
  <c r="I64" i="43"/>
  <c r="J64" i="43"/>
  <c r="K64" i="43"/>
  <c r="L64" i="43"/>
  <c r="N64" i="43"/>
  <c r="O64" i="43"/>
  <c r="P64" i="43"/>
  <c r="Q64" i="43"/>
  <c r="R64" i="43"/>
  <c r="S64" i="43"/>
  <c r="C36" i="43"/>
  <c r="D36" i="43"/>
  <c r="E36" i="43"/>
  <c r="G36" i="43"/>
  <c r="H36" i="43"/>
  <c r="I36" i="43"/>
  <c r="J36" i="43"/>
  <c r="K36" i="43"/>
  <c r="L36" i="43"/>
  <c r="N36" i="43"/>
  <c r="O36" i="43"/>
  <c r="P36" i="43"/>
  <c r="Q36" i="43"/>
  <c r="R36" i="43"/>
  <c r="S36" i="43"/>
  <c r="B36" i="43"/>
  <c r="C8" i="43"/>
  <c r="C40" i="43" s="1"/>
  <c r="D8" i="43"/>
  <c r="D40" i="43" s="1"/>
  <c r="E8" i="43"/>
  <c r="E40" i="43" s="1"/>
  <c r="F8" i="43"/>
  <c r="G8" i="43"/>
  <c r="G40" i="43" s="1"/>
  <c r="H8" i="43"/>
  <c r="H40" i="43" s="1"/>
  <c r="I8" i="43"/>
  <c r="J8" i="43"/>
  <c r="J40" i="43" s="1"/>
  <c r="K8" i="43"/>
  <c r="K40" i="43" s="1"/>
  <c r="L8" i="43"/>
  <c r="L40" i="43" s="1"/>
  <c r="M8" i="43"/>
  <c r="N8" i="43"/>
  <c r="N40" i="43" s="1"/>
  <c r="O8" i="43"/>
  <c r="O40" i="43" s="1"/>
  <c r="P8" i="43"/>
  <c r="P40" i="43" s="1"/>
  <c r="Q8" i="43"/>
  <c r="Q40" i="43" s="1"/>
  <c r="R8" i="43"/>
  <c r="B8" i="43"/>
  <c r="B40" i="43" s="1"/>
  <c r="B23" i="12"/>
  <c r="C23" i="12"/>
  <c r="D23" i="12"/>
  <c r="E23" i="12"/>
  <c r="G23" i="12"/>
  <c r="H23" i="12"/>
  <c r="I23" i="12"/>
  <c r="J23" i="12"/>
  <c r="K23" i="12"/>
  <c r="L23" i="12"/>
  <c r="N23" i="12"/>
  <c r="O23" i="12"/>
  <c r="P23" i="12"/>
  <c r="Q23" i="12"/>
  <c r="R23" i="12"/>
  <c r="S23" i="12"/>
  <c r="B24" i="12"/>
  <c r="C24" i="12"/>
  <c r="D24" i="12"/>
  <c r="E24" i="12"/>
  <c r="G24" i="12"/>
  <c r="H24" i="12"/>
  <c r="I24" i="12"/>
  <c r="J24" i="12"/>
  <c r="K24" i="12"/>
  <c r="L24" i="12"/>
  <c r="N24" i="12"/>
  <c r="O24" i="12"/>
  <c r="P24" i="12"/>
  <c r="Q24" i="12"/>
  <c r="R24" i="12"/>
  <c r="S24" i="12"/>
  <c r="B25" i="12"/>
  <c r="C25" i="12"/>
  <c r="D25" i="12"/>
  <c r="E25" i="12"/>
  <c r="G25" i="12"/>
  <c r="H25" i="12"/>
  <c r="I25" i="12"/>
  <c r="J25" i="12"/>
  <c r="K25" i="12"/>
  <c r="L25" i="12"/>
  <c r="N25" i="12"/>
  <c r="O25" i="12"/>
  <c r="P25" i="12"/>
  <c r="Q25" i="12"/>
  <c r="R25" i="12"/>
  <c r="S25" i="12"/>
  <c r="B26" i="12"/>
  <c r="C26" i="12"/>
  <c r="D26" i="12"/>
  <c r="E26" i="12"/>
  <c r="G26" i="12"/>
  <c r="H26" i="12"/>
  <c r="I26" i="12"/>
  <c r="J26" i="12"/>
  <c r="K26" i="12"/>
  <c r="L26" i="12"/>
  <c r="N26" i="12"/>
  <c r="O26" i="12"/>
  <c r="P26" i="12"/>
  <c r="Q26" i="12"/>
  <c r="R26" i="12"/>
  <c r="S26" i="12"/>
  <c r="B27" i="12"/>
  <c r="C27" i="12"/>
  <c r="D27" i="12"/>
  <c r="E27" i="12"/>
  <c r="G27" i="12"/>
  <c r="H27" i="12"/>
  <c r="I27" i="12"/>
  <c r="J27" i="12"/>
  <c r="K27" i="12"/>
  <c r="L27" i="12"/>
  <c r="N27" i="12"/>
  <c r="O27" i="12"/>
  <c r="P27" i="12"/>
  <c r="Q27" i="12"/>
  <c r="R27" i="12"/>
  <c r="S27" i="12"/>
  <c r="B28" i="12"/>
  <c r="C28" i="12"/>
  <c r="D28" i="12"/>
  <c r="E28" i="12"/>
  <c r="G28" i="12"/>
  <c r="H28" i="12"/>
  <c r="I28" i="12"/>
  <c r="J28" i="12"/>
  <c r="K28" i="12"/>
  <c r="L28" i="12"/>
  <c r="N28" i="12"/>
  <c r="O28" i="12"/>
  <c r="P28" i="12"/>
  <c r="Q28" i="12"/>
  <c r="R28" i="12"/>
  <c r="S28" i="12"/>
  <c r="B29" i="12"/>
  <c r="C29" i="12"/>
  <c r="D29" i="12"/>
  <c r="E29" i="12"/>
  <c r="G29" i="12"/>
  <c r="H29" i="12"/>
  <c r="I29" i="12"/>
  <c r="J29" i="12"/>
  <c r="K29" i="12"/>
  <c r="L29" i="12"/>
  <c r="N29" i="12"/>
  <c r="O29" i="12"/>
  <c r="P29" i="12"/>
  <c r="Q29" i="12"/>
  <c r="R29" i="12"/>
  <c r="S29" i="12"/>
  <c r="B30" i="12"/>
  <c r="C30" i="12"/>
  <c r="D30" i="12"/>
  <c r="E30" i="12"/>
  <c r="G30" i="12"/>
  <c r="H30" i="12"/>
  <c r="I30" i="12"/>
  <c r="J30" i="12"/>
  <c r="K30" i="12"/>
  <c r="L30" i="12"/>
  <c r="N30" i="12"/>
  <c r="O30" i="12"/>
  <c r="P30" i="12"/>
  <c r="Q30" i="12"/>
  <c r="R30" i="12"/>
  <c r="S30" i="12"/>
  <c r="B31" i="12"/>
  <c r="C31" i="12"/>
  <c r="D31" i="12"/>
  <c r="E31" i="12"/>
  <c r="G31" i="12"/>
  <c r="H31" i="12"/>
  <c r="I31" i="12"/>
  <c r="J31" i="12"/>
  <c r="K31" i="12"/>
  <c r="L31" i="12"/>
  <c r="N31" i="12"/>
  <c r="O31" i="12"/>
  <c r="P31" i="12"/>
  <c r="Q31" i="12"/>
  <c r="R31" i="12"/>
  <c r="S31" i="12"/>
  <c r="B32" i="12"/>
  <c r="C32" i="12"/>
  <c r="D32" i="12"/>
  <c r="E32" i="12"/>
  <c r="G32" i="12"/>
  <c r="H32" i="12"/>
  <c r="I32" i="12"/>
  <c r="J32" i="12"/>
  <c r="K32" i="12"/>
  <c r="L32" i="12"/>
  <c r="N32" i="12"/>
  <c r="O32" i="12"/>
  <c r="P32" i="12"/>
  <c r="Q32" i="12"/>
  <c r="R32" i="12"/>
  <c r="S32" i="12"/>
  <c r="B33" i="12"/>
  <c r="C33" i="12"/>
  <c r="D33" i="12"/>
  <c r="E33" i="12"/>
  <c r="G33" i="12"/>
  <c r="H33" i="12"/>
  <c r="I33" i="12"/>
  <c r="J33" i="12"/>
  <c r="K33" i="12"/>
  <c r="L33" i="12"/>
  <c r="N33" i="12"/>
  <c r="O33" i="12"/>
  <c r="P33" i="12"/>
  <c r="Q33" i="12"/>
  <c r="R33" i="12"/>
  <c r="S33" i="12"/>
  <c r="B34" i="12"/>
  <c r="C34" i="12"/>
  <c r="D34" i="12"/>
  <c r="E34" i="12"/>
  <c r="G34" i="12"/>
  <c r="H34" i="12"/>
  <c r="I34" i="12"/>
  <c r="J34" i="12"/>
  <c r="K34" i="12"/>
  <c r="L34" i="12"/>
  <c r="N34" i="12"/>
  <c r="O34" i="12"/>
  <c r="P34" i="12"/>
  <c r="Q34" i="12"/>
  <c r="R34" i="12"/>
  <c r="S34" i="12"/>
  <c r="B35" i="12"/>
  <c r="C35" i="12"/>
  <c r="D35" i="12"/>
  <c r="E35" i="12"/>
  <c r="G35" i="12"/>
  <c r="H35" i="12"/>
  <c r="I35" i="12"/>
  <c r="J35" i="12"/>
  <c r="K35" i="12"/>
  <c r="L35" i="12"/>
  <c r="N35" i="12"/>
  <c r="O35" i="12"/>
  <c r="P35" i="12"/>
  <c r="Q35" i="12"/>
  <c r="R35" i="12"/>
  <c r="S35" i="12"/>
  <c r="B36" i="12"/>
  <c r="C36" i="12"/>
  <c r="D36" i="12"/>
  <c r="E36" i="12"/>
  <c r="G36" i="12"/>
  <c r="H36" i="12"/>
  <c r="I36" i="12"/>
  <c r="J36" i="12"/>
  <c r="K36" i="12"/>
  <c r="L36" i="12"/>
  <c r="N36" i="12"/>
  <c r="O36" i="12"/>
  <c r="P36" i="12"/>
  <c r="Q36" i="12"/>
  <c r="R36" i="12"/>
  <c r="S36" i="12"/>
  <c r="C22" i="12"/>
  <c r="D22" i="12"/>
  <c r="E22" i="12"/>
  <c r="G22" i="12"/>
  <c r="H22" i="12"/>
  <c r="I22" i="12"/>
  <c r="J22" i="12"/>
  <c r="K22" i="12"/>
  <c r="L22" i="12"/>
  <c r="N22" i="12"/>
  <c r="O22" i="12"/>
  <c r="P22" i="12"/>
  <c r="Q22" i="12"/>
  <c r="R22" i="12"/>
  <c r="S22" i="12"/>
  <c r="B22" i="12"/>
  <c r="N163" i="24" l="1"/>
  <c r="O163" i="24"/>
  <c r="L163" i="24"/>
  <c r="G163" i="24"/>
  <c r="P163" i="24"/>
  <c r="H163" i="24"/>
  <c r="Q163" i="24"/>
  <c r="I163" i="24"/>
  <c r="R163" i="24"/>
  <c r="J163" i="24"/>
  <c r="S163" i="24"/>
  <c r="C163" i="24"/>
  <c r="K163" i="24"/>
  <c r="E163" i="24"/>
  <c r="G170" i="24"/>
  <c r="B163" i="24"/>
  <c r="O161" i="24"/>
  <c r="E161" i="24"/>
  <c r="N161" i="24"/>
  <c r="D161" i="24"/>
  <c r="P162" i="24"/>
  <c r="L161" i="24"/>
  <c r="C161" i="24"/>
  <c r="K161" i="24"/>
  <c r="B161" i="24"/>
  <c r="G162" i="24"/>
  <c r="S161" i="24"/>
  <c r="J161" i="24"/>
  <c r="R161" i="24"/>
  <c r="R152" i="24"/>
  <c r="I152" i="24"/>
  <c r="Q152" i="24"/>
  <c r="H152" i="24"/>
  <c r="P152" i="24"/>
  <c r="G152" i="24"/>
  <c r="O152" i="24"/>
  <c r="E152" i="24"/>
  <c r="S63" i="24"/>
  <c r="D149" i="24" s="1"/>
  <c r="N152" i="24"/>
  <c r="D152" i="24"/>
  <c r="L152" i="24"/>
  <c r="C152" i="24"/>
  <c r="K152" i="24"/>
  <c r="B152" i="24"/>
  <c r="S152" i="24"/>
  <c r="I147" i="24"/>
  <c r="K135" i="24"/>
  <c r="L135" i="24"/>
  <c r="N135" i="24"/>
  <c r="S135" i="24"/>
  <c r="O135" i="24"/>
  <c r="G135" i="24"/>
  <c r="P135" i="24"/>
  <c r="H135" i="24"/>
  <c r="Q135" i="24"/>
  <c r="J135" i="24"/>
  <c r="I135" i="24"/>
  <c r="R135" i="24"/>
  <c r="E135" i="24"/>
  <c r="P142" i="24"/>
  <c r="G142" i="24"/>
  <c r="R136" i="24"/>
  <c r="I136" i="24"/>
  <c r="O142" i="24"/>
  <c r="E142" i="24"/>
  <c r="Q136" i="24"/>
  <c r="H136" i="24"/>
  <c r="N142" i="24"/>
  <c r="D142" i="24"/>
  <c r="P136" i="24"/>
  <c r="G136" i="24"/>
  <c r="L142" i="24"/>
  <c r="C142" i="24"/>
  <c r="K142" i="24"/>
  <c r="B142" i="24"/>
  <c r="N136" i="24"/>
  <c r="D136" i="24"/>
  <c r="S142" i="24"/>
  <c r="J142" i="24"/>
  <c r="R142" i="24"/>
  <c r="K136" i="24"/>
  <c r="B135" i="24"/>
  <c r="S133" i="24"/>
  <c r="K133" i="24"/>
  <c r="J133" i="24"/>
  <c r="K134" i="24"/>
  <c r="S134" i="24"/>
  <c r="J134" i="24"/>
  <c r="R134" i="24"/>
  <c r="I134" i="24"/>
  <c r="R133" i="24"/>
  <c r="I133" i="24"/>
  <c r="B134" i="24"/>
  <c r="Q134" i="24"/>
  <c r="H134" i="24"/>
  <c r="Q133" i="24"/>
  <c r="H133" i="24"/>
  <c r="P134" i="24"/>
  <c r="G134" i="24"/>
  <c r="P133" i="24"/>
  <c r="G133" i="24"/>
  <c r="O134" i="24"/>
  <c r="E134" i="24"/>
  <c r="O133" i="24"/>
  <c r="E133" i="24"/>
  <c r="N134" i="24"/>
  <c r="D134" i="24"/>
  <c r="N133" i="24"/>
  <c r="D133" i="24"/>
  <c r="L134" i="24"/>
  <c r="L133" i="24"/>
  <c r="O132" i="24"/>
  <c r="E132" i="24"/>
  <c r="N132" i="24"/>
  <c r="D132" i="24"/>
  <c r="L132" i="24"/>
  <c r="C132" i="24"/>
  <c r="K132" i="24"/>
  <c r="B132" i="24"/>
  <c r="S132" i="24"/>
  <c r="C126" i="24"/>
  <c r="N121" i="24"/>
  <c r="O121" i="24"/>
  <c r="G121" i="24"/>
  <c r="P121" i="24"/>
  <c r="H121" i="24"/>
  <c r="Q121" i="24"/>
  <c r="L121" i="24"/>
  <c r="I121" i="24"/>
  <c r="R121" i="24"/>
  <c r="J121" i="24"/>
  <c r="S121" i="24"/>
  <c r="K121" i="24"/>
  <c r="C121" i="24"/>
  <c r="R124" i="24"/>
  <c r="I124" i="24"/>
  <c r="B121" i="24"/>
  <c r="Q124" i="24"/>
  <c r="H124" i="24"/>
  <c r="P124" i="24"/>
  <c r="G124" i="24"/>
  <c r="O124" i="24"/>
  <c r="E124" i="24"/>
  <c r="N124" i="24"/>
  <c r="D124" i="24"/>
  <c r="L124" i="24"/>
  <c r="C124" i="24"/>
  <c r="K124" i="24"/>
  <c r="E120" i="24"/>
  <c r="L120" i="24"/>
  <c r="S118" i="24"/>
  <c r="P104" i="24"/>
  <c r="G104" i="24"/>
  <c r="N104" i="24"/>
  <c r="D104" i="24"/>
  <c r="L104" i="24"/>
  <c r="C104" i="24"/>
  <c r="K104" i="24"/>
  <c r="B104" i="24"/>
  <c r="S104" i="24"/>
  <c r="P114" i="24"/>
  <c r="G114" i="24"/>
  <c r="K113" i="24"/>
  <c r="B113" i="24"/>
  <c r="S113" i="24"/>
  <c r="J113" i="24"/>
  <c r="R113" i="24"/>
  <c r="I113" i="24"/>
  <c r="Q113" i="24"/>
  <c r="R112" i="24"/>
  <c r="I112" i="24"/>
  <c r="Q112" i="24"/>
  <c r="H112" i="24"/>
  <c r="P112" i="24"/>
  <c r="G112" i="24"/>
  <c r="N112" i="24"/>
  <c r="D112" i="24"/>
  <c r="L112" i="24"/>
  <c r="C112" i="24"/>
  <c r="K112" i="24"/>
  <c r="B112" i="24"/>
  <c r="S112" i="24"/>
  <c r="O111" i="24"/>
  <c r="E111" i="24"/>
  <c r="N111" i="24"/>
  <c r="D111" i="24"/>
  <c r="L111" i="24"/>
  <c r="I105" i="24"/>
  <c r="H105" i="24"/>
  <c r="G105" i="24"/>
  <c r="P115" i="24"/>
  <c r="G115" i="24"/>
  <c r="R107" i="24"/>
  <c r="I107" i="24"/>
  <c r="O115" i="24"/>
  <c r="E115" i="24"/>
  <c r="Q107" i="24"/>
  <c r="H107" i="24"/>
  <c r="N115" i="24"/>
  <c r="D115" i="24"/>
  <c r="P107" i="24"/>
  <c r="G107" i="24"/>
  <c r="L115" i="24"/>
  <c r="C115" i="24"/>
  <c r="O107" i="24"/>
  <c r="K115" i="24"/>
  <c r="B115" i="24"/>
  <c r="N107" i="24"/>
  <c r="S115" i="24"/>
  <c r="J115" i="24"/>
  <c r="L107" i="24"/>
  <c r="R115" i="24"/>
  <c r="E105" i="24"/>
  <c r="N105" i="24"/>
  <c r="D105" i="24"/>
  <c r="P106" i="24"/>
  <c r="L105" i="24"/>
  <c r="C105" i="24"/>
  <c r="G106" i="24"/>
  <c r="K105" i="24"/>
  <c r="B105" i="24"/>
  <c r="S105" i="24"/>
  <c r="K97" i="24"/>
  <c r="B97" i="24"/>
  <c r="Q92" i="24"/>
  <c r="H92" i="24"/>
  <c r="P92" i="24"/>
  <c r="N91" i="24"/>
  <c r="L93" i="24"/>
  <c r="N93" i="24"/>
  <c r="O93" i="24"/>
  <c r="G93" i="24"/>
  <c r="P93" i="24"/>
  <c r="B93" i="24"/>
  <c r="H93" i="24"/>
  <c r="Q93" i="24"/>
  <c r="I93" i="24"/>
  <c r="R93" i="24"/>
  <c r="J93" i="24"/>
  <c r="S93" i="24"/>
  <c r="K93" i="24"/>
  <c r="E93" i="24"/>
  <c r="D93" i="24"/>
  <c r="S97" i="24"/>
  <c r="J97" i="24"/>
  <c r="R97" i="24"/>
  <c r="I97" i="24"/>
  <c r="Q97" i="24"/>
  <c r="H97" i="24"/>
  <c r="P97" i="24"/>
  <c r="G97" i="24"/>
  <c r="O97" i="24"/>
  <c r="E97" i="24"/>
  <c r="N97" i="24"/>
  <c r="D97" i="24"/>
  <c r="L97" i="24"/>
  <c r="O170" i="24"/>
  <c r="E170" i="24"/>
  <c r="O162" i="24"/>
  <c r="E162" i="24"/>
  <c r="O154" i="24"/>
  <c r="E154" i="24"/>
  <c r="O146" i="24"/>
  <c r="E146" i="24"/>
  <c r="O138" i="24"/>
  <c r="E138" i="24"/>
  <c r="O130" i="24"/>
  <c r="E130" i="24"/>
  <c r="O122" i="24"/>
  <c r="E122" i="24"/>
  <c r="O114" i="24"/>
  <c r="E114" i="24"/>
  <c r="O106" i="24"/>
  <c r="E106" i="24"/>
  <c r="O98" i="24"/>
  <c r="E98" i="24"/>
  <c r="N170" i="24"/>
  <c r="D170" i="24"/>
  <c r="N162" i="24"/>
  <c r="D162" i="24"/>
  <c r="N154" i="24"/>
  <c r="D154" i="24"/>
  <c r="N146" i="24"/>
  <c r="D146" i="24"/>
  <c r="N138" i="24"/>
  <c r="D138" i="24"/>
  <c r="N130" i="24"/>
  <c r="D130" i="24"/>
  <c r="N122" i="24"/>
  <c r="D122" i="24"/>
  <c r="N114" i="24"/>
  <c r="D114" i="24"/>
  <c r="N106" i="24"/>
  <c r="D106" i="24"/>
  <c r="N98" i="24"/>
  <c r="D98" i="24"/>
  <c r="L170" i="24"/>
  <c r="C170" i="24"/>
  <c r="L162" i="24"/>
  <c r="C162" i="24"/>
  <c r="L154" i="24"/>
  <c r="C154" i="24"/>
  <c r="L146" i="24"/>
  <c r="C146" i="24"/>
  <c r="L138" i="24"/>
  <c r="C138" i="24"/>
  <c r="L130" i="24"/>
  <c r="C130" i="24"/>
  <c r="L122" i="24"/>
  <c r="C122" i="24"/>
  <c r="L114" i="24"/>
  <c r="C114" i="24"/>
  <c r="L106" i="24"/>
  <c r="C106" i="24"/>
  <c r="L98" i="24"/>
  <c r="C98" i="24"/>
  <c r="K170" i="24"/>
  <c r="B170" i="24"/>
  <c r="K162" i="24"/>
  <c r="B162" i="24"/>
  <c r="K154" i="24"/>
  <c r="B154" i="24"/>
  <c r="K146" i="24"/>
  <c r="B146" i="24"/>
  <c r="K138" i="24"/>
  <c r="B138" i="24"/>
  <c r="K130" i="24"/>
  <c r="B130" i="24"/>
  <c r="K122" i="24"/>
  <c r="B122" i="24"/>
  <c r="K114" i="24"/>
  <c r="B114" i="24"/>
  <c r="K106" i="24"/>
  <c r="B106" i="24"/>
  <c r="K98" i="24"/>
  <c r="B98" i="24"/>
  <c r="S170" i="24"/>
  <c r="J170" i="24"/>
  <c r="S162" i="24"/>
  <c r="J162" i="24"/>
  <c r="S154" i="24"/>
  <c r="J154" i="24"/>
  <c r="S146" i="24"/>
  <c r="J146" i="24"/>
  <c r="S138" i="24"/>
  <c r="J138" i="24"/>
  <c r="S130" i="24"/>
  <c r="J130" i="24"/>
  <c r="S122" i="24"/>
  <c r="J122" i="24"/>
  <c r="S114" i="24"/>
  <c r="J114" i="24"/>
  <c r="S106" i="24"/>
  <c r="J106" i="24"/>
  <c r="S98" i="24"/>
  <c r="J98" i="24"/>
  <c r="R170" i="24"/>
  <c r="I170" i="24"/>
  <c r="R162" i="24"/>
  <c r="I162" i="24"/>
  <c r="R154" i="24"/>
  <c r="I154" i="24"/>
  <c r="R146" i="24"/>
  <c r="I146" i="24"/>
  <c r="R138" i="24"/>
  <c r="I138" i="24"/>
  <c r="R130" i="24"/>
  <c r="I130" i="24"/>
  <c r="R122" i="24"/>
  <c r="I122" i="24"/>
  <c r="R114" i="24"/>
  <c r="I114" i="24"/>
  <c r="R106" i="24"/>
  <c r="I106" i="24"/>
  <c r="R98" i="24"/>
  <c r="I98" i="24"/>
  <c r="Q170" i="24"/>
  <c r="Q162" i="24"/>
  <c r="Q154" i="24"/>
  <c r="Q146" i="24"/>
  <c r="Q138" i="24"/>
  <c r="Q130" i="24"/>
  <c r="Q122" i="24"/>
  <c r="Q114" i="24"/>
  <c r="Q106" i="24"/>
  <c r="Q98" i="24"/>
  <c r="J149" i="24" l="1"/>
  <c r="S149" i="24"/>
  <c r="K149" i="24"/>
  <c r="R149" i="24"/>
  <c r="L149" i="24"/>
  <c r="I149" i="24"/>
  <c r="N149" i="24"/>
  <c r="O149" i="24"/>
  <c r="G149" i="24"/>
  <c r="P149" i="24"/>
  <c r="H149" i="24"/>
  <c r="Q149" i="24"/>
  <c r="E149" i="24"/>
  <c r="C149" i="24"/>
  <c r="B149" i="24"/>
  <c r="L75" i="22"/>
  <c r="L74" i="22"/>
  <c r="L72" i="22"/>
  <c r="L71" i="22"/>
  <c r="L70" i="22"/>
  <c r="L69" i="22"/>
  <c r="L68" i="22"/>
  <c r="L67" i="22"/>
  <c r="L66" i="22"/>
  <c r="L65" i="22"/>
  <c r="L64" i="22"/>
  <c r="K63" i="22"/>
  <c r="L63" i="22" s="1"/>
  <c r="L58" i="22"/>
  <c r="I58" i="22"/>
  <c r="F58" i="22"/>
  <c r="C58" i="22"/>
  <c r="L57" i="22"/>
  <c r="I57" i="22"/>
  <c r="F57" i="22"/>
  <c r="C57" i="22"/>
  <c r="L56" i="22"/>
  <c r="I56" i="22"/>
  <c r="F56" i="22"/>
  <c r="C56" i="22"/>
  <c r="L55" i="22"/>
  <c r="I55" i="22"/>
  <c r="F55" i="22"/>
  <c r="C55" i="22"/>
  <c r="L54" i="22"/>
  <c r="I54" i="22"/>
  <c r="F54" i="22"/>
  <c r="C54" i="22"/>
  <c r="L53" i="22"/>
  <c r="I53" i="22"/>
  <c r="F53" i="22"/>
  <c r="C53" i="22"/>
  <c r="L52" i="22"/>
  <c r="I52" i="22"/>
  <c r="F52" i="22"/>
  <c r="C52" i="22"/>
  <c r="L51" i="22"/>
  <c r="I51" i="22"/>
  <c r="F51" i="22"/>
  <c r="C51" i="22"/>
  <c r="L50" i="22"/>
  <c r="I50" i="22"/>
  <c r="F50" i="22"/>
  <c r="C50" i="22"/>
  <c r="K49" i="22"/>
  <c r="L49" i="22" s="1"/>
  <c r="J49" i="22"/>
  <c r="I49" i="22"/>
  <c r="H49" i="22"/>
  <c r="G49" i="22"/>
  <c r="E49" i="22"/>
  <c r="F49" i="22" s="1"/>
  <c r="D49" i="22"/>
  <c r="B49" i="22"/>
  <c r="B46" i="22" s="1"/>
  <c r="C46" i="22" s="1"/>
  <c r="L48" i="22"/>
  <c r="I48" i="22"/>
  <c r="F48" i="22"/>
  <c r="C48" i="22"/>
  <c r="L47" i="22"/>
  <c r="I47" i="22"/>
  <c r="F47" i="22"/>
  <c r="C47" i="22"/>
  <c r="L46" i="22"/>
  <c r="I46" i="22"/>
  <c r="F46" i="22"/>
  <c r="C49" i="22" l="1"/>
  <c r="D77" i="22"/>
  <c r="E77" i="22"/>
  <c r="F77" i="22" s="1"/>
  <c r="G77" i="22"/>
  <c r="H77" i="22"/>
  <c r="I77" i="22" s="1"/>
  <c r="J77" i="22"/>
  <c r="K77" i="22"/>
  <c r="L77" i="22" s="1"/>
  <c r="D63" i="22"/>
  <c r="E63" i="22"/>
  <c r="F63" i="22" s="1"/>
  <c r="G63" i="22"/>
  <c r="H63" i="22"/>
  <c r="I63" i="22" s="1"/>
  <c r="J63" i="22"/>
  <c r="I35" i="22"/>
  <c r="F35" i="22"/>
  <c r="C35" i="22"/>
  <c r="D35" i="22"/>
  <c r="E35" i="22"/>
  <c r="G35" i="22"/>
  <c r="H35" i="22"/>
  <c r="J35" i="22"/>
  <c r="K35" i="22"/>
  <c r="I21" i="22"/>
  <c r="F21" i="22"/>
  <c r="C21" i="22"/>
  <c r="D21" i="22"/>
  <c r="E21" i="22"/>
  <c r="G21" i="22"/>
  <c r="H21" i="22"/>
  <c r="J21" i="22"/>
  <c r="K21" i="22"/>
  <c r="I7" i="22"/>
  <c r="F7" i="22"/>
  <c r="D7" i="22"/>
  <c r="E7" i="22"/>
  <c r="G7" i="22"/>
  <c r="H7" i="22"/>
  <c r="J7" i="22"/>
  <c r="K7" i="22"/>
  <c r="B77" i="22"/>
  <c r="C77" i="22" s="1"/>
  <c r="B63" i="22"/>
  <c r="C63" i="22" s="1"/>
  <c r="B35" i="22"/>
  <c r="B21" i="22"/>
  <c r="B7" i="22"/>
  <c r="C77" i="23"/>
  <c r="D77" i="23"/>
  <c r="E77" i="23"/>
  <c r="F77" i="23"/>
  <c r="B77" i="23"/>
  <c r="C63" i="23"/>
  <c r="D63" i="23"/>
  <c r="E63" i="23"/>
  <c r="F63" i="23"/>
  <c r="B63" i="23"/>
  <c r="C49" i="23"/>
  <c r="D49" i="23"/>
  <c r="E49" i="23"/>
  <c r="F49" i="23"/>
  <c r="B49" i="23"/>
  <c r="C35" i="23"/>
  <c r="D35" i="23"/>
  <c r="E35" i="23"/>
  <c r="F35" i="23"/>
  <c r="B35" i="23"/>
  <c r="C21" i="23"/>
  <c r="D21" i="23"/>
  <c r="E21" i="23"/>
  <c r="F21" i="23"/>
  <c r="G21" i="23"/>
  <c r="K21" i="23" s="1"/>
  <c r="B21" i="23"/>
  <c r="C7" i="23"/>
  <c r="D7" i="23"/>
  <c r="E7" i="23"/>
  <c r="F7" i="23"/>
  <c r="B7" i="23"/>
  <c r="J8" i="23"/>
  <c r="K9" i="23"/>
  <c r="L9" i="23"/>
  <c r="M10" i="23"/>
  <c r="N10" i="23"/>
  <c r="O11" i="23"/>
  <c r="J12" i="23"/>
  <c r="K13" i="23"/>
  <c r="L13" i="23"/>
  <c r="N14" i="23"/>
  <c r="J16" i="23"/>
  <c r="N18" i="23"/>
  <c r="N22" i="23"/>
  <c r="O22" i="23"/>
  <c r="K24" i="23"/>
  <c r="N26" i="23"/>
  <c r="O26" i="23"/>
  <c r="J28" i="23"/>
  <c r="K28" i="23"/>
  <c r="L29" i="23"/>
  <c r="M29" i="23"/>
  <c r="N30" i="23"/>
  <c r="O30" i="23"/>
  <c r="K32" i="23"/>
  <c r="L32" i="23"/>
  <c r="L42" i="23"/>
  <c r="M42" i="23"/>
  <c r="N43" i="23"/>
  <c r="O43" i="23"/>
  <c r="J47" i="23"/>
  <c r="M51" i="23"/>
  <c r="O51" i="23"/>
  <c r="M55" i="23"/>
  <c r="O55" i="23"/>
  <c r="O56" i="23"/>
  <c r="K57" i="23"/>
  <c r="M58" i="23"/>
  <c r="L64" i="23"/>
  <c r="N64" i="23"/>
  <c r="J67" i="23"/>
  <c r="L67" i="23"/>
  <c r="J70" i="23"/>
  <c r="N70" i="23"/>
  <c r="K74" i="23"/>
  <c r="L74" i="23"/>
  <c r="M76" i="23"/>
  <c r="N76" i="23"/>
  <c r="L80" i="23"/>
  <c r="M80" i="23"/>
  <c r="N81" i="23"/>
  <c r="O81" i="23"/>
  <c r="J83" i="23"/>
  <c r="K83" i="23"/>
  <c r="L84" i="23"/>
  <c r="M84" i="23"/>
  <c r="N85" i="23"/>
  <c r="O85" i="23"/>
  <c r="M4" i="23"/>
  <c r="N4" i="23"/>
  <c r="G5" i="23"/>
  <c r="K5" i="23" s="1"/>
  <c r="G6" i="23"/>
  <c r="N6" i="23" s="1"/>
  <c r="G8" i="23"/>
  <c r="K8" i="23" s="1"/>
  <c r="G9" i="23"/>
  <c r="M9" i="23" s="1"/>
  <c r="G10" i="23"/>
  <c r="O10" i="23" s="1"/>
  <c r="G11" i="23"/>
  <c r="J11" i="23" s="1"/>
  <c r="G12" i="23"/>
  <c r="K12" i="23" s="1"/>
  <c r="G13" i="23"/>
  <c r="M13" i="23" s="1"/>
  <c r="G14" i="23"/>
  <c r="O14" i="23" s="1"/>
  <c r="G15" i="23"/>
  <c r="J15" i="23" s="1"/>
  <c r="G16" i="23"/>
  <c r="K16" i="23" s="1"/>
  <c r="G18" i="23"/>
  <c r="J18" i="23" s="1"/>
  <c r="G19" i="23"/>
  <c r="J19" i="23" s="1"/>
  <c r="G20" i="23"/>
  <c r="J20" i="23" s="1"/>
  <c r="G22" i="23"/>
  <c r="J22" i="23" s="1"/>
  <c r="G23" i="23"/>
  <c r="J23" i="23" s="1"/>
  <c r="G24" i="23"/>
  <c r="L24" i="23" s="1"/>
  <c r="G25" i="23"/>
  <c r="N25" i="23" s="1"/>
  <c r="G26" i="23"/>
  <c r="J26" i="23" s="1"/>
  <c r="G27" i="23"/>
  <c r="J27" i="23" s="1"/>
  <c r="G28" i="23"/>
  <c r="L28" i="23" s="1"/>
  <c r="G29" i="23"/>
  <c r="N29" i="23" s="1"/>
  <c r="G30" i="23"/>
  <c r="J30" i="23" s="1"/>
  <c r="G32" i="23"/>
  <c r="M32" i="23" s="1"/>
  <c r="G33" i="23"/>
  <c r="K33" i="23" s="1"/>
  <c r="G34" i="23"/>
  <c r="M34" i="23" s="1"/>
  <c r="G36" i="23"/>
  <c r="J36" i="23" s="1"/>
  <c r="G37" i="23"/>
  <c r="L37" i="23" s="1"/>
  <c r="G38" i="23"/>
  <c r="N38" i="23" s="1"/>
  <c r="G39" i="23"/>
  <c r="J39" i="23" s="1"/>
  <c r="G40" i="23"/>
  <c r="J40" i="23" s="1"/>
  <c r="G41" i="23"/>
  <c r="L41" i="23" s="1"/>
  <c r="G42" i="23"/>
  <c r="N42" i="23" s="1"/>
  <c r="G43" i="23"/>
  <c r="J43" i="23" s="1"/>
  <c r="G44" i="23"/>
  <c r="J44" i="23" s="1"/>
  <c r="G46" i="23"/>
  <c r="N46" i="23" s="1"/>
  <c r="G47" i="23"/>
  <c r="K47" i="23" s="1"/>
  <c r="G48" i="23"/>
  <c r="M48" i="23" s="1"/>
  <c r="G50" i="23"/>
  <c r="N50" i="23" s="1"/>
  <c r="G51" i="23"/>
  <c r="J51" i="23" s="1"/>
  <c r="G52" i="23"/>
  <c r="J52" i="23" s="1"/>
  <c r="G53" i="23"/>
  <c r="L53" i="23" s="1"/>
  <c r="G54" i="23"/>
  <c r="N54" i="23" s="1"/>
  <c r="G55" i="23"/>
  <c r="J55" i="23" s="1"/>
  <c r="G56" i="23"/>
  <c r="J56" i="23" s="1"/>
  <c r="G57" i="23"/>
  <c r="L57" i="23" s="1"/>
  <c r="G58" i="23"/>
  <c r="N58" i="23" s="1"/>
  <c r="G60" i="23"/>
  <c r="J60" i="23" s="1"/>
  <c r="G61" i="23"/>
  <c r="J61" i="23" s="1"/>
  <c r="G62" i="23"/>
  <c r="K62" i="23" s="1"/>
  <c r="G64" i="23"/>
  <c r="O64" i="23" s="1"/>
  <c r="G65" i="23"/>
  <c r="J65" i="23" s="1"/>
  <c r="G66" i="23"/>
  <c r="K66" i="23" s="1"/>
  <c r="G67" i="23"/>
  <c r="M67" i="23" s="1"/>
  <c r="G68" i="23"/>
  <c r="O68" i="23" s="1"/>
  <c r="G69" i="23"/>
  <c r="L69" i="23" s="1"/>
  <c r="G70" i="23"/>
  <c r="K70" i="23" s="1"/>
  <c r="G71" i="23"/>
  <c r="M71" i="23" s="1"/>
  <c r="G72" i="23"/>
  <c r="O72" i="23" s="1"/>
  <c r="G74" i="23"/>
  <c r="M74" i="23" s="1"/>
  <c r="G75" i="23"/>
  <c r="O75" i="23" s="1"/>
  <c r="G76" i="23"/>
  <c r="J76" i="23" s="1"/>
  <c r="G78" i="23"/>
  <c r="J78" i="23" s="1"/>
  <c r="G79" i="23"/>
  <c r="L79" i="23" s="1"/>
  <c r="G80" i="23"/>
  <c r="N80" i="23" s="1"/>
  <c r="G81" i="23"/>
  <c r="J81" i="23" s="1"/>
  <c r="G82" i="23"/>
  <c r="J82" i="23" s="1"/>
  <c r="G83" i="23"/>
  <c r="L83" i="23" s="1"/>
  <c r="G84" i="23"/>
  <c r="N84" i="23" s="1"/>
  <c r="G85" i="23"/>
  <c r="J85" i="23" s="1"/>
  <c r="G86" i="23"/>
  <c r="J86" i="23" s="1"/>
  <c r="G4" i="23"/>
  <c r="O4" i="23" s="1"/>
  <c r="G5" i="42"/>
  <c r="G6" i="42"/>
  <c r="G7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7" i="42"/>
  <c r="G28" i="42"/>
  <c r="G29" i="42"/>
  <c r="G30" i="42"/>
  <c r="G31" i="42"/>
  <c r="G32" i="42"/>
  <c r="G4" i="42"/>
  <c r="L7" i="11"/>
  <c r="N8" i="11"/>
  <c r="J10" i="11"/>
  <c r="M10" i="11"/>
  <c r="N10" i="11"/>
  <c r="O10" i="11"/>
  <c r="J11" i="11"/>
  <c r="K11" i="11"/>
  <c r="L11" i="11"/>
  <c r="O11" i="11"/>
  <c r="J12" i="11"/>
  <c r="K12" i="11"/>
  <c r="L12" i="11"/>
  <c r="M12" i="11"/>
  <c r="N12" i="11"/>
  <c r="M13" i="11"/>
  <c r="N13" i="11"/>
  <c r="O13" i="11"/>
  <c r="J14" i="11"/>
  <c r="L15" i="11"/>
  <c r="N16" i="11"/>
  <c r="J18" i="11"/>
  <c r="M18" i="11"/>
  <c r="N18" i="11"/>
  <c r="O18" i="11"/>
  <c r="K4" i="11"/>
  <c r="L4" i="11"/>
  <c r="M4" i="11"/>
  <c r="J4" i="11"/>
  <c r="G5" i="11"/>
  <c r="J5" i="11" s="1"/>
  <c r="G6" i="11"/>
  <c r="L6" i="11" s="1"/>
  <c r="G7" i="11"/>
  <c r="N7" i="11" s="1"/>
  <c r="G8" i="11"/>
  <c r="L8" i="11" s="1"/>
  <c r="G9" i="11"/>
  <c r="J9" i="11" s="1"/>
  <c r="G10" i="11"/>
  <c r="L10" i="11" s="1"/>
  <c r="G11" i="11"/>
  <c r="N11" i="11" s="1"/>
  <c r="G12" i="11"/>
  <c r="O12" i="11" s="1"/>
  <c r="G13" i="11"/>
  <c r="J13" i="11" s="1"/>
  <c r="G14" i="11"/>
  <c r="L14" i="11" s="1"/>
  <c r="G15" i="11"/>
  <c r="N15" i="11" s="1"/>
  <c r="G16" i="11"/>
  <c r="J16" i="11" s="1"/>
  <c r="G17" i="11"/>
  <c r="J17" i="11" s="1"/>
  <c r="G18" i="11"/>
  <c r="L18" i="11" s="1"/>
  <c r="G4" i="11"/>
  <c r="O4" i="11" s="1"/>
  <c r="J74" i="23" l="1"/>
  <c r="O74" i="23"/>
  <c r="N74" i="23"/>
  <c r="N75" i="23"/>
  <c r="O76" i="23"/>
  <c r="M75" i="23"/>
  <c r="L76" i="23"/>
  <c r="J75" i="23"/>
  <c r="K76" i="23"/>
  <c r="K75" i="23"/>
  <c r="L75" i="23"/>
  <c r="O86" i="23"/>
  <c r="M85" i="23"/>
  <c r="K84" i="23"/>
  <c r="O82" i="23"/>
  <c r="M81" i="23"/>
  <c r="K80" i="23"/>
  <c r="O78" i="23"/>
  <c r="N86" i="23"/>
  <c r="L85" i="23"/>
  <c r="J84" i="23"/>
  <c r="N82" i="23"/>
  <c r="L81" i="23"/>
  <c r="J80" i="23"/>
  <c r="N78" i="23"/>
  <c r="J79" i="23"/>
  <c r="M86" i="23"/>
  <c r="K85" i="23"/>
  <c r="O83" i="23"/>
  <c r="M82" i="23"/>
  <c r="K81" i="23"/>
  <c r="O79" i="23"/>
  <c r="M78" i="23"/>
  <c r="L86" i="23"/>
  <c r="N83" i="23"/>
  <c r="L82" i="23"/>
  <c r="N79" i="23"/>
  <c r="L78" i="23"/>
  <c r="G77" i="23"/>
  <c r="L77" i="23" s="1"/>
  <c r="K86" i="23"/>
  <c r="O84" i="23"/>
  <c r="M83" i="23"/>
  <c r="K82" i="23"/>
  <c r="O80" i="23"/>
  <c r="M79" i="23"/>
  <c r="K78" i="23"/>
  <c r="K79" i="23"/>
  <c r="L72" i="23"/>
  <c r="J72" i="23"/>
  <c r="N72" i="23"/>
  <c r="N68" i="23"/>
  <c r="L68" i="23"/>
  <c r="J68" i="23"/>
  <c r="N69" i="23"/>
  <c r="N66" i="23"/>
  <c r="J66" i="23"/>
  <c r="L71" i="23"/>
  <c r="M72" i="23"/>
  <c r="K71" i="23"/>
  <c r="O69" i="23"/>
  <c r="M68" i="23"/>
  <c r="K67" i="23"/>
  <c r="O65" i="23"/>
  <c r="M64" i="23"/>
  <c r="J71" i="23"/>
  <c r="N65" i="23"/>
  <c r="G63" i="23"/>
  <c r="O63" i="23" s="1"/>
  <c r="K72" i="23"/>
  <c r="O70" i="23"/>
  <c r="M69" i="23"/>
  <c r="K68" i="23"/>
  <c r="O66" i="23"/>
  <c r="M65" i="23"/>
  <c r="K64" i="23"/>
  <c r="L65" i="23"/>
  <c r="J64" i="23"/>
  <c r="O71" i="23"/>
  <c r="M70" i="23"/>
  <c r="K69" i="23"/>
  <c r="O67" i="23"/>
  <c r="M66" i="23"/>
  <c r="K65" i="23"/>
  <c r="N71" i="23"/>
  <c r="L70" i="23"/>
  <c r="J69" i="23"/>
  <c r="N67" i="23"/>
  <c r="L66" i="23"/>
  <c r="J62" i="23"/>
  <c r="O61" i="23"/>
  <c r="N61" i="23"/>
  <c r="O62" i="23"/>
  <c r="M61" i="23"/>
  <c r="N62" i="23"/>
  <c r="L61" i="23"/>
  <c r="M62" i="23"/>
  <c r="K61" i="23"/>
  <c r="L62" i="23"/>
  <c r="O60" i="23"/>
  <c r="N60" i="23"/>
  <c r="M60" i="23"/>
  <c r="L60" i="23"/>
  <c r="K60" i="23"/>
  <c r="O46" i="23"/>
  <c r="L46" i="23"/>
  <c r="M46" i="23"/>
  <c r="K46" i="23"/>
  <c r="J46" i="23"/>
  <c r="L48" i="23"/>
  <c r="K48" i="23"/>
  <c r="J48" i="23"/>
  <c r="O47" i="23"/>
  <c r="N47" i="23"/>
  <c r="O48" i="23"/>
  <c r="M47" i="23"/>
  <c r="N48" i="23"/>
  <c r="L47" i="23"/>
  <c r="M54" i="23"/>
  <c r="K54" i="23"/>
  <c r="K53" i="23"/>
  <c r="M50" i="23"/>
  <c r="L58" i="23"/>
  <c r="J57" i="23"/>
  <c r="N55" i="23"/>
  <c r="L54" i="23"/>
  <c r="J53" i="23"/>
  <c r="N51" i="23"/>
  <c r="L50" i="23"/>
  <c r="K58" i="23"/>
  <c r="J58" i="23"/>
  <c r="N56" i="23"/>
  <c r="L55" i="23"/>
  <c r="J54" i="23"/>
  <c r="N52" i="23"/>
  <c r="L51" i="23"/>
  <c r="J50" i="23"/>
  <c r="O57" i="23"/>
  <c r="M56" i="23"/>
  <c r="K55" i="23"/>
  <c r="O53" i="23"/>
  <c r="M52" i="23"/>
  <c r="K51" i="23"/>
  <c r="G49" i="23"/>
  <c r="J49" i="23" s="1"/>
  <c r="N57" i="23"/>
  <c r="L56" i="23"/>
  <c r="N53" i="23"/>
  <c r="L52" i="23"/>
  <c r="O52" i="23"/>
  <c r="K50" i="23"/>
  <c r="O58" i="23"/>
  <c r="M57" i="23"/>
  <c r="K56" i="23"/>
  <c r="O54" i="23"/>
  <c r="M53" i="23"/>
  <c r="K52" i="23"/>
  <c r="O50" i="23"/>
  <c r="K41" i="23"/>
  <c r="J41" i="23"/>
  <c r="O39" i="23"/>
  <c r="N39" i="23"/>
  <c r="J37" i="23"/>
  <c r="O44" i="23"/>
  <c r="M43" i="23"/>
  <c r="K42" i="23"/>
  <c r="O40" i="23"/>
  <c r="M39" i="23"/>
  <c r="K38" i="23"/>
  <c r="O36" i="23"/>
  <c r="N44" i="23"/>
  <c r="L43" i="23"/>
  <c r="J42" i="23"/>
  <c r="N40" i="23"/>
  <c r="L39" i="23"/>
  <c r="J38" i="23"/>
  <c r="N36" i="23"/>
  <c r="M44" i="23"/>
  <c r="K43" i="23"/>
  <c r="O41" i="23"/>
  <c r="M40" i="23"/>
  <c r="K39" i="23"/>
  <c r="O37" i="23"/>
  <c r="M36" i="23"/>
  <c r="K37" i="23"/>
  <c r="L38" i="23"/>
  <c r="L44" i="23"/>
  <c r="N41" i="23"/>
  <c r="L40" i="23"/>
  <c r="N37" i="23"/>
  <c r="L36" i="23"/>
  <c r="M38" i="23"/>
  <c r="K44" i="23"/>
  <c r="O42" i="23"/>
  <c r="M41" i="23"/>
  <c r="K40" i="23"/>
  <c r="O38" i="23"/>
  <c r="M37" i="23"/>
  <c r="K36" i="23"/>
  <c r="G35" i="23"/>
  <c r="L35" i="23" s="1"/>
  <c r="J33" i="23"/>
  <c r="K34" i="23"/>
  <c r="J34" i="23"/>
  <c r="L34" i="23"/>
  <c r="O33" i="23"/>
  <c r="N33" i="23"/>
  <c r="O34" i="23"/>
  <c r="M33" i="23"/>
  <c r="N34" i="23"/>
  <c r="L33" i="23"/>
  <c r="J32" i="23"/>
  <c r="O32" i="23"/>
  <c r="N32" i="23"/>
  <c r="M25" i="23"/>
  <c r="J24" i="23"/>
  <c r="M30" i="23"/>
  <c r="K29" i="23"/>
  <c r="O27" i="23"/>
  <c r="M26" i="23"/>
  <c r="K25" i="23"/>
  <c r="O23" i="23"/>
  <c r="M22" i="23"/>
  <c r="L30" i="23"/>
  <c r="J29" i="23"/>
  <c r="N27" i="23"/>
  <c r="L26" i="23"/>
  <c r="J25" i="23"/>
  <c r="N23" i="23"/>
  <c r="L22" i="23"/>
  <c r="O21" i="23"/>
  <c r="K30" i="23"/>
  <c r="O28" i="23"/>
  <c r="M27" i="23"/>
  <c r="K26" i="23"/>
  <c r="O24" i="23"/>
  <c r="M23" i="23"/>
  <c r="K22" i="23"/>
  <c r="N28" i="23"/>
  <c r="L27" i="23"/>
  <c r="N24" i="23"/>
  <c r="L23" i="23"/>
  <c r="L25" i="23"/>
  <c r="O29" i="23"/>
  <c r="M28" i="23"/>
  <c r="K27" i="23"/>
  <c r="O25" i="23"/>
  <c r="M24" i="23"/>
  <c r="K23" i="23"/>
  <c r="O20" i="23"/>
  <c r="O19" i="23"/>
  <c r="N19" i="23"/>
  <c r="M19" i="23"/>
  <c r="N20" i="23"/>
  <c r="L19" i="23"/>
  <c r="M20" i="23"/>
  <c r="K19" i="23"/>
  <c r="L20" i="23"/>
  <c r="K20" i="23"/>
  <c r="O18" i="23"/>
  <c r="M18" i="23"/>
  <c r="L18" i="23"/>
  <c r="K18" i="23"/>
  <c r="L4" i="23"/>
  <c r="K4" i="23"/>
  <c r="J4" i="23"/>
  <c r="N15" i="23"/>
  <c r="L14" i="23"/>
  <c r="J13" i="23"/>
  <c r="N11" i="23"/>
  <c r="L10" i="23"/>
  <c r="J9" i="23"/>
  <c r="G7" i="23"/>
  <c r="O15" i="23"/>
  <c r="O16" i="23"/>
  <c r="M15" i="23"/>
  <c r="K14" i="23"/>
  <c r="O12" i="23"/>
  <c r="M11" i="23"/>
  <c r="K10" i="23"/>
  <c r="O8" i="23"/>
  <c r="N16" i="23"/>
  <c r="L15" i="23"/>
  <c r="J14" i="23"/>
  <c r="N12" i="23"/>
  <c r="L11" i="23"/>
  <c r="J10" i="23"/>
  <c r="N8" i="23"/>
  <c r="M16" i="23"/>
  <c r="K15" i="23"/>
  <c r="O13" i="23"/>
  <c r="M12" i="23"/>
  <c r="K11" i="23"/>
  <c r="O9" i="23"/>
  <c r="M8" i="23"/>
  <c r="L16" i="23"/>
  <c r="N13" i="23"/>
  <c r="L12" i="23"/>
  <c r="N9" i="23"/>
  <c r="L8" i="23"/>
  <c r="M14" i="23"/>
  <c r="J5" i="23"/>
  <c r="M6" i="23"/>
  <c r="L6" i="23"/>
  <c r="J6" i="23"/>
  <c r="K6" i="23"/>
  <c r="O5" i="23"/>
  <c r="N5" i="23"/>
  <c r="O6" i="23"/>
  <c r="M5" i="23"/>
  <c r="L5" i="23"/>
  <c r="N77" i="23"/>
  <c r="J77" i="23"/>
  <c r="O77" i="23"/>
  <c r="K77" i="23"/>
  <c r="N63" i="23"/>
  <c r="M63" i="23"/>
  <c r="M49" i="23"/>
  <c r="N21" i="23"/>
  <c r="M21" i="23"/>
  <c r="L21" i="23"/>
  <c r="J21" i="23"/>
  <c r="L16" i="11"/>
  <c r="J7" i="11"/>
  <c r="K16" i="11"/>
  <c r="M9" i="11"/>
  <c r="K8" i="11"/>
  <c r="L17" i="11"/>
  <c r="N14" i="11"/>
  <c r="L13" i="11"/>
  <c r="J8" i="11"/>
  <c r="K17" i="11"/>
  <c r="M14" i="11"/>
  <c r="K9" i="11"/>
  <c r="M6" i="11"/>
  <c r="N4" i="11"/>
  <c r="K18" i="11"/>
  <c r="O16" i="11"/>
  <c r="M15" i="11"/>
  <c r="K14" i="11"/>
  <c r="M11" i="11"/>
  <c r="K10" i="11"/>
  <c r="O8" i="11"/>
  <c r="M7" i="11"/>
  <c r="K6" i="11"/>
  <c r="J6" i="11"/>
  <c r="M16" i="11"/>
  <c r="K15" i="11"/>
  <c r="O9" i="11"/>
  <c r="M8" i="11"/>
  <c r="K7" i="11"/>
  <c r="O5" i="11"/>
  <c r="N5" i="11"/>
  <c r="M5" i="11"/>
  <c r="L5" i="11"/>
  <c r="N17" i="11"/>
  <c r="K5" i="11"/>
  <c r="O17" i="11"/>
  <c r="J15" i="11"/>
  <c r="N9" i="11"/>
  <c r="M17" i="11"/>
  <c r="O14" i="11"/>
  <c r="O6" i="11"/>
  <c r="L9" i="11"/>
  <c r="N6" i="11"/>
  <c r="O15" i="11"/>
  <c r="K13" i="11"/>
  <c r="O7" i="11"/>
  <c r="M77" i="23" l="1"/>
  <c r="J63" i="23"/>
  <c r="K63" i="23"/>
  <c r="L63" i="23"/>
  <c r="O49" i="23"/>
  <c r="L49" i="23"/>
  <c r="K49" i="23"/>
  <c r="N49" i="23"/>
  <c r="K35" i="23"/>
  <c r="O35" i="23"/>
  <c r="N35" i="23"/>
  <c r="M35" i="23"/>
  <c r="J35" i="23"/>
  <c r="O7" i="23"/>
  <c r="K7" i="23"/>
  <c r="L7" i="23"/>
  <c r="M7" i="23"/>
  <c r="N7" i="23"/>
  <c r="J7" i="23"/>
  <c r="H5" i="23" l="1"/>
  <c r="H6" i="23"/>
  <c r="H7" i="23"/>
  <c r="H8" i="23"/>
  <c r="H9" i="23"/>
  <c r="H10" i="23"/>
  <c r="H11" i="23"/>
  <c r="H12" i="23"/>
  <c r="H13" i="23"/>
  <c r="H14" i="23"/>
  <c r="H15" i="23"/>
  <c r="H16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2" i="23"/>
  <c r="H33" i="23"/>
  <c r="H34" i="23"/>
  <c r="H35" i="23"/>
  <c r="H36" i="23"/>
  <c r="H37" i="23"/>
  <c r="H38" i="23"/>
  <c r="H39" i="23"/>
  <c r="H40" i="23"/>
  <c r="H41" i="23"/>
  <c r="H42" i="23"/>
  <c r="H43" i="23"/>
  <c r="H44" i="23"/>
  <c r="H46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60" i="23"/>
  <c r="H61" i="23"/>
  <c r="H62" i="23"/>
  <c r="H63" i="23"/>
  <c r="H64" i="23"/>
  <c r="H65" i="23"/>
  <c r="H66" i="23"/>
  <c r="H67" i="23"/>
  <c r="H68" i="23"/>
  <c r="H69" i="23"/>
  <c r="H70" i="23"/>
  <c r="H71" i="23"/>
  <c r="H72" i="23"/>
  <c r="H74" i="23"/>
  <c r="H75" i="23"/>
  <c r="H76" i="23"/>
  <c r="H77" i="23"/>
  <c r="H78" i="23"/>
  <c r="H79" i="23"/>
  <c r="H80" i="23"/>
  <c r="H81" i="23"/>
  <c r="H82" i="23"/>
  <c r="H83" i="23"/>
  <c r="H84" i="23"/>
  <c r="H85" i="23"/>
  <c r="H86" i="23"/>
  <c r="H4" i="23"/>
  <c r="H5" i="42"/>
  <c r="H6" i="42"/>
  <c r="H7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7" i="42"/>
  <c r="H28" i="42"/>
  <c r="H29" i="42"/>
  <c r="H30" i="42"/>
  <c r="H31" i="42"/>
  <c r="H32" i="42"/>
  <c r="H4" i="42"/>
  <c r="I8" i="42"/>
  <c r="C8" i="42"/>
  <c r="D8" i="42"/>
  <c r="E8" i="42"/>
  <c r="F8" i="42"/>
  <c r="B8" i="42"/>
  <c r="C8" i="21"/>
  <c r="D8" i="21"/>
  <c r="B8" i="21"/>
  <c r="B74" i="22"/>
  <c r="B60" i="22"/>
  <c r="C60" i="22" s="1"/>
  <c r="B32" i="22"/>
  <c r="C32" i="22" s="1"/>
  <c r="B18" i="22"/>
  <c r="B4" i="22"/>
  <c r="L5" i="22"/>
  <c r="L6" i="22"/>
  <c r="L7" i="22"/>
  <c r="L8" i="22"/>
  <c r="L9" i="22"/>
  <c r="L10" i="22"/>
  <c r="L11" i="22"/>
  <c r="L12" i="22"/>
  <c r="L13" i="22"/>
  <c r="L14" i="22"/>
  <c r="L15" i="22"/>
  <c r="L16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60" i="22"/>
  <c r="L61" i="22"/>
  <c r="L62" i="22"/>
  <c r="L76" i="22"/>
  <c r="L78" i="22"/>
  <c r="L79" i="22"/>
  <c r="L80" i="22"/>
  <c r="L81" i="22"/>
  <c r="L82" i="22"/>
  <c r="L83" i="22"/>
  <c r="L84" i="22"/>
  <c r="L85" i="22"/>
  <c r="L86" i="22"/>
  <c r="I5" i="22"/>
  <c r="I6" i="22"/>
  <c r="I8" i="22"/>
  <c r="I9" i="22"/>
  <c r="I10" i="22"/>
  <c r="I11" i="22"/>
  <c r="I12" i="22"/>
  <c r="I13" i="22"/>
  <c r="I14" i="22"/>
  <c r="I15" i="22"/>
  <c r="I16" i="22"/>
  <c r="I18" i="22"/>
  <c r="I19" i="22"/>
  <c r="I20" i="22"/>
  <c r="I22" i="22"/>
  <c r="I23" i="22"/>
  <c r="I24" i="22"/>
  <c r="I25" i="22"/>
  <c r="I26" i="22"/>
  <c r="I27" i="22"/>
  <c r="I28" i="22"/>
  <c r="I29" i="22"/>
  <c r="I30" i="22"/>
  <c r="I32" i="22"/>
  <c r="I33" i="22"/>
  <c r="I34" i="22"/>
  <c r="I36" i="22"/>
  <c r="I37" i="22"/>
  <c r="I38" i="22"/>
  <c r="I39" i="22"/>
  <c r="I40" i="22"/>
  <c r="I41" i="22"/>
  <c r="I42" i="22"/>
  <c r="I43" i="22"/>
  <c r="I44" i="22"/>
  <c r="I60" i="22"/>
  <c r="I61" i="22"/>
  <c r="I62" i="22"/>
  <c r="I64" i="22"/>
  <c r="I65" i="22"/>
  <c r="I66" i="22"/>
  <c r="I67" i="22"/>
  <c r="I68" i="22"/>
  <c r="I69" i="22"/>
  <c r="I70" i="22"/>
  <c r="I71" i="22"/>
  <c r="I72" i="22"/>
  <c r="I74" i="22"/>
  <c r="I75" i="22"/>
  <c r="I76" i="22"/>
  <c r="I78" i="22"/>
  <c r="I79" i="22"/>
  <c r="I80" i="22"/>
  <c r="I81" i="22"/>
  <c r="I82" i="22"/>
  <c r="I83" i="22"/>
  <c r="I84" i="22"/>
  <c r="I85" i="22"/>
  <c r="I86" i="22"/>
  <c r="F5" i="22"/>
  <c r="F6" i="22"/>
  <c r="F8" i="22"/>
  <c r="F9" i="22"/>
  <c r="F10" i="22"/>
  <c r="F11" i="22"/>
  <c r="F12" i="22"/>
  <c r="F13" i="22"/>
  <c r="F14" i="22"/>
  <c r="F15" i="22"/>
  <c r="F16" i="22"/>
  <c r="F18" i="22"/>
  <c r="F19" i="22"/>
  <c r="F20" i="22"/>
  <c r="F22" i="22"/>
  <c r="F23" i="22"/>
  <c r="F24" i="22"/>
  <c r="F25" i="22"/>
  <c r="F26" i="22"/>
  <c r="F27" i="22"/>
  <c r="F28" i="22"/>
  <c r="F29" i="22"/>
  <c r="F30" i="22"/>
  <c r="F32" i="22"/>
  <c r="F33" i="22"/>
  <c r="F34" i="22"/>
  <c r="F36" i="22"/>
  <c r="F37" i="22"/>
  <c r="F38" i="22"/>
  <c r="F39" i="22"/>
  <c r="F40" i="22"/>
  <c r="F41" i="22"/>
  <c r="F42" i="22"/>
  <c r="F43" i="22"/>
  <c r="F44" i="22"/>
  <c r="F60" i="22"/>
  <c r="F61" i="22"/>
  <c r="F62" i="22"/>
  <c r="F64" i="22"/>
  <c r="F65" i="22"/>
  <c r="F66" i="22"/>
  <c r="F67" i="22"/>
  <c r="F68" i="22"/>
  <c r="F69" i="22"/>
  <c r="F70" i="22"/>
  <c r="F71" i="22"/>
  <c r="F72" i="22"/>
  <c r="F74" i="22"/>
  <c r="F75" i="22"/>
  <c r="F76" i="22"/>
  <c r="F78" i="22"/>
  <c r="F79" i="22"/>
  <c r="F80" i="22"/>
  <c r="F81" i="22"/>
  <c r="F82" i="22"/>
  <c r="F83" i="22"/>
  <c r="F84" i="22"/>
  <c r="F85" i="22"/>
  <c r="F86" i="22"/>
  <c r="L4" i="22"/>
  <c r="I4" i="22"/>
  <c r="F4" i="22"/>
  <c r="C5" i="22"/>
  <c r="C6" i="22"/>
  <c r="C8" i="22"/>
  <c r="C9" i="22"/>
  <c r="C10" i="22"/>
  <c r="C11" i="22"/>
  <c r="C12" i="22"/>
  <c r="C13" i="22"/>
  <c r="C14" i="22"/>
  <c r="C15" i="22"/>
  <c r="C16" i="22"/>
  <c r="C18" i="22"/>
  <c r="C19" i="22"/>
  <c r="C20" i="22"/>
  <c r="C22" i="22"/>
  <c r="C23" i="22"/>
  <c r="C24" i="22"/>
  <c r="C25" i="22"/>
  <c r="C26" i="22"/>
  <c r="C27" i="22"/>
  <c r="C28" i="22"/>
  <c r="C29" i="22"/>
  <c r="C30" i="22"/>
  <c r="C33" i="22"/>
  <c r="C34" i="22"/>
  <c r="C36" i="22"/>
  <c r="C37" i="22"/>
  <c r="C38" i="22"/>
  <c r="C39" i="22"/>
  <c r="C40" i="22"/>
  <c r="C41" i="22"/>
  <c r="C42" i="22"/>
  <c r="C43" i="22"/>
  <c r="C44" i="22"/>
  <c r="C61" i="22"/>
  <c r="C62" i="22"/>
  <c r="C64" i="22"/>
  <c r="C65" i="22"/>
  <c r="C66" i="22"/>
  <c r="C67" i="22"/>
  <c r="C68" i="22"/>
  <c r="C69" i="22"/>
  <c r="C70" i="22"/>
  <c r="C71" i="22"/>
  <c r="C72" i="22"/>
  <c r="C74" i="22"/>
  <c r="C75" i="22"/>
  <c r="C76" i="22"/>
  <c r="C78" i="22"/>
  <c r="C79" i="22"/>
  <c r="C80" i="22"/>
  <c r="C81" i="22"/>
  <c r="C82" i="22"/>
  <c r="C83" i="22"/>
  <c r="C84" i="22"/>
  <c r="C85" i="22"/>
  <c r="C86" i="22"/>
  <c r="C4" i="22"/>
  <c r="L5" i="41"/>
  <c r="L6" i="41"/>
  <c r="L7" i="41"/>
  <c r="L8" i="41"/>
  <c r="L9" i="41"/>
  <c r="L10" i="41"/>
  <c r="L11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27" i="41"/>
  <c r="L28" i="41"/>
  <c r="L29" i="41"/>
  <c r="L30" i="41"/>
  <c r="L31" i="41"/>
  <c r="L32" i="41"/>
  <c r="L4" i="41"/>
  <c r="I5" i="41"/>
  <c r="I6" i="41"/>
  <c r="I7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7" i="41"/>
  <c r="I28" i="41"/>
  <c r="I29" i="41"/>
  <c r="I30" i="41"/>
  <c r="I31" i="41"/>
  <c r="I32" i="41"/>
  <c r="I4" i="41"/>
  <c r="F5" i="41"/>
  <c r="F6" i="41"/>
  <c r="F7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7" i="41"/>
  <c r="F28" i="41"/>
  <c r="F29" i="41"/>
  <c r="F30" i="41"/>
  <c r="F31" i="41"/>
  <c r="F32" i="41"/>
  <c r="F4" i="41"/>
  <c r="C5" i="41"/>
  <c r="C6" i="41"/>
  <c r="C7" i="41"/>
  <c r="C9" i="41"/>
  <c r="C10" i="41"/>
  <c r="C11" i="41"/>
  <c r="C12" i="41"/>
  <c r="C13" i="41"/>
  <c r="C14" i="41"/>
  <c r="C15" i="41"/>
  <c r="C16" i="41"/>
  <c r="C17" i="41"/>
  <c r="C18" i="41"/>
  <c r="C19" i="41"/>
  <c r="C20" i="41"/>
  <c r="C21" i="41"/>
  <c r="C22" i="41"/>
  <c r="C23" i="41"/>
  <c r="C24" i="41"/>
  <c r="C25" i="41"/>
  <c r="C27" i="41"/>
  <c r="C28" i="41"/>
  <c r="C29" i="41"/>
  <c r="C30" i="41"/>
  <c r="C31" i="41"/>
  <c r="C32" i="41"/>
  <c r="C4" i="41"/>
  <c r="D8" i="41"/>
  <c r="E8" i="41"/>
  <c r="F8" i="41" s="1"/>
  <c r="G8" i="41"/>
  <c r="H8" i="41"/>
  <c r="I8" i="41" s="1"/>
  <c r="J8" i="41"/>
  <c r="K8" i="41"/>
  <c r="B8" i="41"/>
  <c r="C8" i="41" s="1"/>
  <c r="L5" i="10"/>
  <c r="L6" i="10"/>
  <c r="L7" i="10"/>
  <c r="L8" i="10"/>
  <c r="L9" i="10"/>
  <c r="L11" i="10"/>
  <c r="L12" i="10"/>
  <c r="L13" i="10"/>
  <c r="L14" i="10"/>
  <c r="L15" i="10"/>
  <c r="L16" i="10"/>
  <c r="L17" i="10"/>
  <c r="L18" i="10"/>
  <c r="L19" i="10"/>
  <c r="L20" i="10"/>
  <c r="L21" i="10"/>
  <c r="I5" i="10"/>
  <c r="I6" i="10"/>
  <c r="I7" i="10"/>
  <c r="I8" i="10"/>
  <c r="I9" i="10"/>
  <c r="I11" i="10"/>
  <c r="I12" i="10"/>
  <c r="I13" i="10"/>
  <c r="I14" i="10"/>
  <c r="I15" i="10"/>
  <c r="I16" i="10"/>
  <c r="I17" i="10"/>
  <c r="I18" i="10"/>
  <c r="I19" i="10"/>
  <c r="I20" i="10"/>
  <c r="I21" i="10"/>
  <c r="F5" i="10"/>
  <c r="F6" i="10"/>
  <c r="F7" i="10"/>
  <c r="F8" i="10"/>
  <c r="F9" i="10"/>
  <c r="F11" i="10"/>
  <c r="F12" i="10"/>
  <c r="F13" i="10"/>
  <c r="F14" i="10"/>
  <c r="F15" i="10"/>
  <c r="F16" i="10"/>
  <c r="F17" i="10"/>
  <c r="F18" i="10"/>
  <c r="F19" i="10"/>
  <c r="F20" i="10"/>
  <c r="F21" i="10"/>
  <c r="C5" i="10"/>
  <c r="C6" i="10"/>
  <c r="C7" i="10"/>
  <c r="C8" i="10"/>
  <c r="C9" i="10"/>
  <c r="C11" i="10"/>
  <c r="C12" i="10"/>
  <c r="C13" i="10"/>
  <c r="C14" i="10"/>
  <c r="C15" i="10"/>
  <c r="C16" i="10"/>
  <c r="C17" i="10"/>
  <c r="C18" i="10"/>
  <c r="C19" i="10"/>
  <c r="C20" i="10"/>
  <c r="C21" i="10"/>
  <c r="C4" i="10"/>
  <c r="D10" i="10"/>
  <c r="E10" i="10"/>
  <c r="F10" i="10" s="1"/>
  <c r="G10" i="10"/>
  <c r="H10" i="10"/>
  <c r="I10" i="10" s="1"/>
  <c r="J10" i="10"/>
  <c r="K10" i="10"/>
  <c r="L10" i="10" s="1"/>
  <c r="B10" i="10"/>
  <c r="C10" i="10" s="1"/>
  <c r="K4" i="10"/>
  <c r="L4" i="10" s="1"/>
  <c r="H4" i="10"/>
  <c r="I4" i="10" s="1"/>
  <c r="E4" i="10"/>
  <c r="F4" i="10" s="1"/>
  <c r="B4" i="10"/>
  <c r="G8" i="42" l="1"/>
  <c r="H8" i="42" s="1"/>
  <c r="C7" i="22"/>
  <c r="J6" i="9"/>
  <c r="J7" i="9"/>
  <c r="J8" i="9"/>
  <c r="J9" i="9"/>
  <c r="J10" i="9"/>
  <c r="J11" i="9"/>
  <c r="J12" i="9"/>
  <c r="H31" i="9" s="1"/>
  <c r="J13" i="9"/>
  <c r="G32" i="9" s="1"/>
  <c r="J14" i="9"/>
  <c r="J15" i="9"/>
  <c r="J16" i="9"/>
  <c r="J17" i="9"/>
  <c r="J18" i="9"/>
  <c r="J19" i="9"/>
  <c r="J5" i="9"/>
  <c r="H24" i="9" s="1"/>
  <c r="G25" i="9"/>
  <c r="H25" i="9"/>
  <c r="I25" i="9"/>
  <c r="J25" i="9"/>
  <c r="G26" i="9"/>
  <c r="H26" i="9"/>
  <c r="I26" i="9"/>
  <c r="J26" i="9"/>
  <c r="G27" i="9"/>
  <c r="H27" i="9"/>
  <c r="I27" i="9"/>
  <c r="J27" i="9"/>
  <c r="G28" i="9"/>
  <c r="H28" i="9"/>
  <c r="I28" i="9"/>
  <c r="J28" i="9"/>
  <c r="G29" i="9"/>
  <c r="H29" i="9"/>
  <c r="I29" i="9"/>
  <c r="J29" i="9"/>
  <c r="G30" i="9"/>
  <c r="H30" i="9"/>
  <c r="I30" i="9"/>
  <c r="J30" i="9"/>
  <c r="G31" i="9"/>
  <c r="G33" i="9"/>
  <c r="H33" i="9"/>
  <c r="I33" i="9"/>
  <c r="J33" i="9"/>
  <c r="G34" i="9"/>
  <c r="H34" i="9"/>
  <c r="I34" i="9"/>
  <c r="J34" i="9"/>
  <c r="G35" i="9"/>
  <c r="H35" i="9"/>
  <c r="I35" i="9"/>
  <c r="J35" i="9"/>
  <c r="G36" i="9"/>
  <c r="H36" i="9"/>
  <c r="I36" i="9"/>
  <c r="J36" i="9"/>
  <c r="G37" i="9"/>
  <c r="H37" i="9"/>
  <c r="I37" i="9"/>
  <c r="J37" i="9"/>
  <c r="G38" i="9"/>
  <c r="H38" i="9"/>
  <c r="I38" i="9"/>
  <c r="J38" i="9"/>
  <c r="J24" i="9"/>
  <c r="G24" i="9"/>
  <c r="J32" i="9" l="1"/>
  <c r="I32" i="9"/>
  <c r="H32" i="9"/>
  <c r="J31" i="9"/>
  <c r="I31" i="9"/>
  <c r="I24" i="9"/>
  <c r="C78" i="21"/>
  <c r="D78" i="21"/>
  <c r="D165" i="21" s="1"/>
  <c r="F78" i="21"/>
  <c r="G78" i="21"/>
  <c r="H78" i="21"/>
  <c r="I78" i="21"/>
  <c r="K78" i="21"/>
  <c r="L78" i="21"/>
  <c r="M78" i="21"/>
  <c r="N78" i="21"/>
  <c r="C64" i="21"/>
  <c r="D64" i="21"/>
  <c r="F64" i="21"/>
  <c r="G64" i="21"/>
  <c r="H64" i="21"/>
  <c r="I64" i="21"/>
  <c r="K64" i="21"/>
  <c r="L64" i="21"/>
  <c r="M64" i="21"/>
  <c r="N64" i="21"/>
  <c r="C50" i="21"/>
  <c r="D50" i="21"/>
  <c r="F50" i="21"/>
  <c r="G50" i="21"/>
  <c r="H50" i="21"/>
  <c r="I50" i="21"/>
  <c r="K50" i="21"/>
  <c r="L50" i="21"/>
  <c r="M50" i="21"/>
  <c r="N50" i="21"/>
  <c r="O50" i="21"/>
  <c r="M137" i="21" s="1"/>
  <c r="C36" i="21"/>
  <c r="D36" i="21"/>
  <c r="E36" i="21"/>
  <c r="F36" i="21"/>
  <c r="G36" i="21"/>
  <c r="H36" i="21"/>
  <c r="I36" i="21"/>
  <c r="K36" i="21"/>
  <c r="L36" i="21"/>
  <c r="M36" i="21"/>
  <c r="N36" i="21"/>
  <c r="C22" i="21"/>
  <c r="D22" i="21"/>
  <c r="F22" i="21"/>
  <c r="G22" i="21"/>
  <c r="H22" i="21"/>
  <c r="I22" i="21"/>
  <c r="K22" i="21"/>
  <c r="L22" i="21"/>
  <c r="M22" i="21"/>
  <c r="N22" i="21"/>
  <c r="O22" i="21"/>
  <c r="L109" i="21" s="1"/>
  <c r="F8" i="21"/>
  <c r="G8" i="21"/>
  <c r="H8" i="21"/>
  <c r="I8" i="21"/>
  <c r="J8" i="21"/>
  <c r="G95" i="21" s="1"/>
  <c r="K8" i="21"/>
  <c r="L8" i="21"/>
  <c r="M8" i="21"/>
  <c r="N8" i="21"/>
  <c r="B78" i="21"/>
  <c r="B165" i="21" s="1"/>
  <c r="B64" i="21"/>
  <c r="B50" i="21"/>
  <c r="B36" i="21"/>
  <c r="B22" i="21"/>
  <c r="O6" i="21"/>
  <c r="O93" i="21" s="1"/>
  <c r="O7" i="21"/>
  <c r="L94" i="21" s="1"/>
  <c r="O9" i="21"/>
  <c r="O96" i="21" s="1"/>
  <c r="O10" i="21"/>
  <c r="O11" i="21"/>
  <c r="O12" i="21"/>
  <c r="O13" i="21"/>
  <c r="O100" i="21" s="1"/>
  <c r="O14" i="21"/>
  <c r="L101" i="21" s="1"/>
  <c r="O15" i="21"/>
  <c r="M102" i="21" s="1"/>
  <c r="O16" i="21"/>
  <c r="L103" i="21" s="1"/>
  <c r="O17" i="21"/>
  <c r="M104" i="21" s="1"/>
  <c r="O19" i="21"/>
  <c r="L106" i="21" s="1"/>
  <c r="O20" i="21"/>
  <c r="O21" i="21"/>
  <c r="O108" i="21" s="1"/>
  <c r="O23" i="21"/>
  <c r="O24" i="21"/>
  <c r="O25" i="21"/>
  <c r="O26" i="21"/>
  <c r="L113" i="21" s="1"/>
  <c r="O27" i="21"/>
  <c r="M114" i="21" s="1"/>
  <c r="O28" i="21"/>
  <c r="O29" i="21"/>
  <c r="O116" i="21" s="1"/>
  <c r="O30" i="21"/>
  <c r="O31" i="21"/>
  <c r="O33" i="21"/>
  <c r="O120" i="21" s="1"/>
  <c r="O34" i="21"/>
  <c r="O35" i="21"/>
  <c r="N122" i="21" s="1"/>
  <c r="O37" i="21"/>
  <c r="O124" i="21" s="1"/>
  <c r="O38" i="21"/>
  <c r="N125" i="21" s="1"/>
  <c r="O39" i="21"/>
  <c r="N126" i="21" s="1"/>
  <c r="O40" i="21"/>
  <c r="O41" i="21"/>
  <c r="M128" i="21" s="1"/>
  <c r="O42" i="21"/>
  <c r="O43" i="21"/>
  <c r="M130" i="21" s="1"/>
  <c r="O44" i="21"/>
  <c r="N131" i="21" s="1"/>
  <c r="O45" i="21"/>
  <c r="O132" i="21" s="1"/>
  <c r="O47" i="21"/>
  <c r="M134" i="21" s="1"/>
  <c r="O48" i="21"/>
  <c r="L135" i="21" s="1"/>
  <c r="O49" i="21"/>
  <c r="O51" i="21"/>
  <c r="O52" i="21"/>
  <c r="O53" i="21"/>
  <c r="O140" i="21" s="1"/>
  <c r="O54" i="21"/>
  <c r="O55" i="21"/>
  <c r="O56" i="21"/>
  <c r="L143" i="21" s="1"/>
  <c r="O57" i="21"/>
  <c r="N144" i="21" s="1"/>
  <c r="O58" i="21"/>
  <c r="O59" i="21"/>
  <c r="O61" i="21"/>
  <c r="O148" i="21" s="1"/>
  <c r="O62" i="21"/>
  <c r="N149" i="21" s="1"/>
  <c r="O63" i="21"/>
  <c r="O65" i="21"/>
  <c r="N152" i="21" s="1"/>
  <c r="O66" i="21"/>
  <c r="O153" i="21" s="1"/>
  <c r="O67" i="21"/>
  <c r="M154" i="21" s="1"/>
  <c r="O68" i="21"/>
  <c r="L155" i="21" s="1"/>
  <c r="O69" i="21"/>
  <c r="O156" i="21" s="1"/>
  <c r="O70" i="21"/>
  <c r="O71" i="21"/>
  <c r="O72" i="21"/>
  <c r="O159" i="21" s="1"/>
  <c r="O73" i="21"/>
  <c r="L160" i="21" s="1"/>
  <c r="O75" i="21"/>
  <c r="O162" i="21" s="1"/>
  <c r="O76" i="21"/>
  <c r="L163" i="21" s="1"/>
  <c r="O77" i="21"/>
  <c r="O164" i="21" s="1"/>
  <c r="O79" i="21"/>
  <c r="O78" i="21" s="1"/>
  <c r="O80" i="21"/>
  <c r="O81" i="21"/>
  <c r="O82" i="21"/>
  <c r="O83" i="21"/>
  <c r="O84" i="21"/>
  <c r="O85" i="21"/>
  <c r="O172" i="21" s="1"/>
  <c r="O86" i="21"/>
  <c r="N173" i="21" s="1"/>
  <c r="O87" i="21"/>
  <c r="J6" i="21"/>
  <c r="J7" i="21"/>
  <c r="J9" i="21"/>
  <c r="J10" i="21"/>
  <c r="J11" i="21"/>
  <c r="J12" i="21"/>
  <c r="G99" i="21" s="1"/>
  <c r="J13" i="21"/>
  <c r="I100" i="21" s="1"/>
  <c r="J14" i="21"/>
  <c r="J15" i="21"/>
  <c r="J16" i="21"/>
  <c r="J17" i="21"/>
  <c r="J19" i="21"/>
  <c r="J106" i="21" s="1"/>
  <c r="J20" i="21"/>
  <c r="G107" i="21" s="1"/>
  <c r="J21" i="21"/>
  <c r="G108" i="21" s="1"/>
  <c r="J23" i="21"/>
  <c r="G110" i="21" s="1"/>
  <c r="J24" i="21"/>
  <c r="J25" i="21"/>
  <c r="J26" i="21"/>
  <c r="G113" i="21" s="1"/>
  <c r="J27" i="21"/>
  <c r="I114" i="21" s="1"/>
  <c r="J28" i="21"/>
  <c r="G115" i="21" s="1"/>
  <c r="J29" i="21"/>
  <c r="G116" i="21" s="1"/>
  <c r="J30" i="21"/>
  <c r="J117" i="21" s="1"/>
  <c r="J31" i="21"/>
  <c r="H118" i="21" s="1"/>
  <c r="J33" i="21"/>
  <c r="H120" i="21" s="1"/>
  <c r="J34" i="21"/>
  <c r="J35" i="21"/>
  <c r="G122" i="21" s="1"/>
  <c r="J37" i="21"/>
  <c r="J36" i="21" s="1"/>
  <c r="J123" i="21" s="1"/>
  <c r="J38" i="21"/>
  <c r="J39" i="21"/>
  <c r="G126" i="21" s="1"/>
  <c r="J40" i="21"/>
  <c r="I127" i="21" s="1"/>
  <c r="J41" i="21"/>
  <c r="G128" i="21" s="1"/>
  <c r="J42" i="21"/>
  <c r="I129" i="21" s="1"/>
  <c r="J43" i="21"/>
  <c r="J44" i="21"/>
  <c r="G131" i="21" s="1"/>
  <c r="J45" i="21"/>
  <c r="J47" i="21"/>
  <c r="J48" i="21"/>
  <c r="J49" i="21"/>
  <c r="J51" i="21"/>
  <c r="J52" i="21"/>
  <c r="G139" i="21" s="1"/>
  <c r="J53" i="21"/>
  <c r="H140" i="21" s="1"/>
  <c r="J54" i="21"/>
  <c r="J55" i="21"/>
  <c r="J56" i="21"/>
  <c r="J57" i="21"/>
  <c r="J58" i="21"/>
  <c r="J59" i="21"/>
  <c r="J61" i="21"/>
  <c r="G148" i="21" s="1"/>
  <c r="J62" i="21"/>
  <c r="G149" i="21" s="1"/>
  <c r="J63" i="21"/>
  <c r="H150" i="21" s="1"/>
  <c r="J65" i="21"/>
  <c r="J64" i="21" s="1"/>
  <c r="J151" i="21" s="1"/>
  <c r="J66" i="21"/>
  <c r="J67" i="21"/>
  <c r="J68" i="21"/>
  <c r="G155" i="21" s="1"/>
  <c r="J69" i="21"/>
  <c r="J70" i="21"/>
  <c r="G157" i="21" s="1"/>
  <c r="J71" i="21"/>
  <c r="H158" i="21" s="1"/>
  <c r="J72" i="21"/>
  <c r="G159" i="21" s="1"/>
  <c r="J73" i="21"/>
  <c r="J75" i="21"/>
  <c r="G162" i="21" s="1"/>
  <c r="J76" i="21"/>
  <c r="G163" i="21" s="1"/>
  <c r="J77" i="21"/>
  <c r="J79" i="21"/>
  <c r="J80" i="21"/>
  <c r="J78" i="21" s="1"/>
  <c r="J81" i="21"/>
  <c r="J82" i="21"/>
  <c r="G169" i="21" s="1"/>
  <c r="J83" i="21"/>
  <c r="H170" i="21" s="1"/>
  <c r="J84" i="21"/>
  <c r="G171" i="21" s="1"/>
  <c r="J85" i="21"/>
  <c r="J86" i="21"/>
  <c r="J87" i="21"/>
  <c r="E6" i="21"/>
  <c r="E93" i="21" s="1"/>
  <c r="E7" i="21"/>
  <c r="B94" i="21" s="1"/>
  <c r="E9" i="21"/>
  <c r="E10" i="21"/>
  <c r="D97" i="21" s="1"/>
  <c r="E11" i="21"/>
  <c r="C98" i="21" s="1"/>
  <c r="E12" i="21"/>
  <c r="E99" i="21" s="1"/>
  <c r="E13" i="21"/>
  <c r="E14" i="21"/>
  <c r="D101" i="21" s="1"/>
  <c r="E15" i="21"/>
  <c r="D102" i="21" s="1"/>
  <c r="E16" i="21"/>
  <c r="C103" i="21" s="1"/>
  <c r="E17" i="21"/>
  <c r="B104" i="21" s="1"/>
  <c r="E19" i="21"/>
  <c r="D106" i="21" s="1"/>
  <c r="E20" i="21"/>
  <c r="E107" i="21" s="1"/>
  <c r="E21" i="21"/>
  <c r="E23" i="21"/>
  <c r="E24" i="21"/>
  <c r="D111" i="21" s="1"/>
  <c r="E25" i="21"/>
  <c r="D112" i="21" s="1"/>
  <c r="E26" i="21"/>
  <c r="D113" i="21" s="1"/>
  <c r="E27" i="21"/>
  <c r="E28" i="21"/>
  <c r="E115" i="21" s="1"/>
  <c r="E29" i="21"/>
  <c r="E30" i="21"/>
  <c r="E31" i="21"/>
  <c r="E33" i="21"/>
  <c r="E34" i="21"/>
  <c r="B121" i="21" s="1"/>
  <c r="E35" i="21"/>
  <c r="E37" i="21"/>
  <c r="D124" i="21" s="1"/>
  <c r="E38" i="21"/>
  <c r="B125" i="21" s="1"/>
  <c r="E39" i="21"/>
  <c r="E40" i="21"/>
  <c r="E41" i="21"/>
  <c r="E42" i="21"/>
  <c r="E43" i="21"/>
  <c r="E44" i="21"/>
  <c r="E131" i="21" s="1"/>
  <c r="E45" i="21"/>
  <c r="B132" i="21" s="1"/>
  <c r="E47" i="21"/>
  <c r="B134" i="21" s="1"/>
  <c r="E48" i="21"/>
  <c r="E49" i="21"/>
  <c r="E51" i="21"/>
  <c r="E50" i="21" s="1"/>
  <c r="E52" i="21"/>
  <c r="E139" i="21" s="1"/>
  <c r="E53" i="21"/>
  <c r="E54" i="21"/>
  <c r="B141" i="21" s="1"/>
  <c r="E55" i="21"/>
  <c r="C142" i="21" s="1"/>
  <c r="E56" i="21"/>
  <c r="D143" i="21" s="1"/>
  <c r="E57" i="21"/>
  <c r="E58" i="21"/>
  <c r="E59" i="21"/>
  <c r="E61" i="21"/>
  <c r="E62" i="21"/>
  <c r="D149" i="21" s="1"/>
  <c r="E63" i="21"/>
  <c r="E65" i="21"/>
  <c r="B152" i="21" s="1"/>
  <c r="E66" i="21"/>
  <c r="E67" i="21"/>
  <c r="E68" i="21"/>
  <c r="E155" i="21" s="1"/>
  <c r="E69" i="21"/>
  <c r="E70" i="21"/>
  <c r="E157" i="21" s="1"/>
  <c r="E71" i="21"/>
  <c r="E72" i="21"/>
  <c r="E159" i="21" s="1"/>
  <c r="E73" i="21"/>
  <c r="B160" i="21" s="1"/>
  <c r="E75" i="21"/>
  <c r="E76" i="21"/>
  <c r="E163" i="21" s="1"/>
  <c r="E77" i="21"/>
  <c r="B164" i="21" s="1"/>
  <c r="E79" i="21"/>
  <c r="E78" i="21" s="1"/>
  <c r="E80" i="21"/>
  <c r="E81" i="21"/>
  <c r="E82" i="21"/>
  <c r="E83" i="21"/>
  <c r="E84" i="21"/>
  <c r="E171" i="21" s="1"/>
  <c r="E85" i="21"/>
  <c r="D172" i="21" s="1"/>
  <c r="E86" i="21"/>
  <c r="E87" i="21"/>
  <c r="O5" i="21"/>
  <c r="N92" i="21" s="1"/>
  <c r="J5" i="21"/>
  <c r="E5" i="21"/>
  <c r="C92" i="21" s="1"/>
  <c r="M93" i="21"/>
  <c r="L97" i="21"/>
  <c r="M97" i="21"/>
  <c r="N97" i="21"/>
  <c r="O97" i="21"/>
  <c r="L98" i="21"/>
  <c r="M98" i="21"/>
  <c r="N98" i="21"/>
  <c r="O98" i="21"/>
  <c r="L99" i="21"/>
  <c r="M99" i="21"/>
  <c r="N99" i="21"/>
  <c r="O99" i="21"/>
  <c r="N100" i="21"/>
  <c r="M101" i="21"/>
  <c r="N101" i="21"/>
  <c r="O101" i="21"/>
  <c r="L102" i="21"/>
  <c r="O103" i="21"/>
  <c r="L104" i="21"/>
  <c r="L107" i="21"/>
  <c r="M107" i="21"/>
  <c r="N107" i="21"/>
  <c r="O107" i="21"/>
  <c r="L110" i="21"/>
  <c r="M110" i="21"/>
  <c r="N110" i="21"/>
  <c r="O110" i="21"/>
  <c r="L111" i="21"/>
  <c r="M111" i="21"/>
  <c r="N111" i="21"/>
  <c r="O111" i="21"/>
  <c r="L112" i="21"/>
  <c r="M112" i="21"/>
  <c r="N112" i="21"/>
  <c r="O112" i="21"/>
  <c r="N114" i="21"/>
  <c r="L115" i="21"/>
  <c r="M115" i="21"/>
  <c r="N115" i="21"/>
  <c r="O115" i="21"/>
  <c r="N116" i="21"/>
  <c r="L117" i="21"/>
  <c r="M117" i="21"/>
  <c r="N117" i="21"/>
  <c r="O117" i="21"/>
  <c r="L118" i="21"/>
  <c r="M118" i="21"/>
  <c r="N118" i="21"/>
  <c r="O118" i="21"/>
  <c r="L120" i="21"/>
  <c r="M120" i="21"/>
  <c r="N120" i="21"/>
  <c r="M126" i="21"/>
  <c r="L127" i="21"/>
  <c r="M127" i="21"/>
  <c r="N127" i="21"/>
  <c r="O127" i="21"/>
  <c r="L128" i="21"/>
  <c r="O128" i="21"/>
  <c r="L129" i="21"/>
  <c r="M129" i="21"/>
  <c r="N129" i="21"/>
  <c r="O129" i="21"/>
  <c r="L130" i="21"/>
  <c r="N130" i="21"/>
  <c r="O130" i="21"/>
  <c r="L131" i="21"/>
  <c r="L136" i="21"/>
  <c r="M136" i="21"/>
  <c r="N136" i="21"/>
  <c r="O136" i="21"/>
  <c r="L138" i="21"/>
  <c r="M138" i="21"/>
  <c r="N138" i="21"/>
  <c r="O138" i="21"/>
  <c r="L139" i="21"/>
  <c r="M139" i="21"/>
  <c r="N139" i="21"/>
  <c r="O139" i="21"/>
  <c r="N140" i="21"/>
  <c r="L141" i="21"/>
  <c r="M141" i="21"/>
  <c r="N141" i="21"/>
  <c r="O141" i="21"/>
  <c r="L142" i="21"/>
  <c r="M142" i="21"/>
  <c r="N142" i="21"/>
  <c r="O142" i="21"/>
  <c r="O144" i="21"/>
  <c r="L145" i="21"/>
  <c r="M145" i="21"/>
  <c r="N145" i="21"/>
  <c r="O145" i="21"/>
  <c r="L146" i="21"/>
  <c r="M146" i="21"/>
  <c r="N146" i="21"/>
  <c r="O146" i="21"/>
  <c r="N148" i="21"/>
  <c r="L149" i="21"/>
  <c r="M149" i="21"/>
  <c r="L150" i="21"/>
  <c r="M150" i="21"/>
  <c r="N150" i="21"/>
  <c r="O150" i="21"/>
  <c r="N156" i="21"/>
  <c r="L157" i="21"/>
  <c r="M157" i="21"/>
  <c r="N157" i="21"/>
  <c r="O157" i="21"/>
  <c r="L158" i="21"/>
  <c r="M158" i="21"/>
  <c r="N158" i="21"/>
  <c r="O158" i="21"/>
  <c r="M159" i="21"/>
  <c r="N159" i="21"/>
  <c r="L166" i="21"/>
  <c r="M166" i="21"/>
  <c r="N166" i="21"/>
  <c r="O166" i="21"/>
  <c r="L167" i="21"/>
  <c r="M167" i="21"/>
  <c r="N167" i="21"/>
  <c r="O167" i="21"/>
  <c r="L168" i="21"/>
  <c r="M168" i="21"/>
  <c r="N168" i="21"/>
  <c r="O168" i="21"/>
  <c r="L169" i="21"/>
  <c r="M169" i="21"/>
  <c r="N169" i="21"/>
  <c r="O169" i="21"/>
  <c r="L170" i="21"/>
  <c r="M170" i="21"/>
  <c r="N170" i="21"/>
  <c r="O170" i="21"/>
  <c r="L171" i="21"/>
  <c r="M171" i="21"/>
  <c r="N171" i="21"/>
  <c r="O171" i="21"/>
  <c r="O173" i="21"/>
  <c r="L174" i="21"/>
  <c r="M174" i="21"/>
  <c r="N174" i="21"/>
  <c r="O174" i="21"/>
  <c r="M92" i="21"/>
  <c r="O92" i="21"/>
  <c r="G93" i="21"/>
  <c r="H93" i="21"/>
  <c r="I93" i="21"/>
  <c r="J93" i="21"/>
  <c r="G94" i="21"/>
  <c r="H94" i="21"/>
  <c r="I94" i="21"/>
  <c r="J94" i="21"/>
  <c r="G96" i="21"/>
  <c r="H96" i="21"/>
  <c r="I96" i="21"/>
  <c r="J96" i="21"/>
  <c r="G97" i="21"/>
  <c r="H97" i="21"/>
  <c r="I97" i="21"/>
  <c r="J97" i="21"/>
  <c r="G98" i="21"/>
  <c r="H98" i="21"/>
  <c r="I98" i="21"/>
  <c r="J98" i="21"/>
  <c r="H100" i="21"/>
  <c r="G101" i="21"/>
  <c r="H101" i="21"/>
  <c r="I101" i="21"/>
  <c r="J101" i="21"/>
  <c r="G102" i="21"/>
  <c r="H102" i="21"/>
  <c r="I102" i="21"/>
  <c r="J102" i="21"/>
  <c r="G103" i="21"/>
  <c r="H103" i="21"/>
  <c r="I103" i="21"/>
  <c r="J103" i="21"/>
  <c r="G104" i="21"/>
  <c r="H104" i="21"/>
  <c r="I104" i="21"/>
  <c r="J104" i="21"/>
  <c r="G106" i="21"/>
  <c r="H106" i="21"/>
  <c r="I106" i="21"/>
  <c r="J110" i="21"/>
  <c r="G111" i="21"/>
  <c r="H111" i="21"/>
  <c r="I111" i="21"/>
  <c r="J111" i="21"/>
  <c r="G112" i="21"/>
  <c r="H112" i="21"/>
  <c r="I112" i="21"/>
  <c r="J112" i="21"/>
  <c r="I113" i="21"/>
  <c r="G114" i="21"/>
  <c r="H114" i="21"/>
  <c r="J114" i="21"/>
  <c r="H116" i="21"/>
  <c r="H117" i="21"/>
  <c r="I117" i="21"/>
  <c r="G120" i="21"/>
  <c r="G121" i="21"/>
  <c r="H121" i="21"/>
  <c r="I121" i="21"/>
  <c r="J121" i="21"/>
  <c r="H122" i="21"/>
  <c r="J122" i="21"/>
  <c r="G124" i="21"/>
  <c r="H124" i="21"/>
  <c r="I124" i="21"/>
  <c r="J124" i="21"/>
  <c r="G125" i="21"/>
  <c r="H125" i="21"/>
  <c r="I125" i="21"/>
  <c r="J125" i="21"/>
  <c r="I126" i="21"/>
  <c r="J126" i="21"/>
  <c r="G127" i="21"/>
  <c r="H127" i="21"/>
  <c r="H129" i="21"/>
  <c r="G130" i="21"/>
  <c r="H130" i="21"/>
  <c r="I130" i="21"/>
  <c r="J130" i="21"/>
  <c r="J131" i="21"/>
  <c r="G132" i="21"/>
  <c r="H132" i="21"/>
  <c r="I132" i="21"/>
  <c r="J132" i="21"/>
  <c r="G134" i="21"/>
  <c r="H134" i="21"/>
  <c r="I134" i="21"/>
  <c r="J134" i="21"/>
  <c r="G135" i="21"/>
  <c r="H135" i="21"/>
  <c r="I135" i="21"/>
  <c r="J135" i="21"/>
  <c r="G136" i="21"/>
  <c r="H136" i="21"/>
  <c r="I136" i="21"/>
  <c r="J136" i="21"/>
  <c r="G138" i="21"/>
  <c r="H138" i="21"/>
  <c r="I138" i="21"/>
  <c r="J138" i="21"/>
  <c r="J139" i="21"/>
  <c r="G141" i="21"/>
  <c r="H141" i="21"/>
  <c r="I141" i="21"/>
  <c r="J141" i="21"/>
  <c r="G142" i="21"/>
  <c r="H142" i="21"/>
  <c r="I142" i="21"/>
  <c r="J142" i="21"/>
  <c r="G143" i="21"/>
  <c r="H143" i="21"/>
  <c r="I143" i="21"/>
  <c r="J143" i="21"/>
  <c r="G144" i="21"/>
  <c r="H144" i="21"/>
  <c r="I144" i="21"/>
  <c r="J144" i="21"/>
  <c r="G145" i="21"/>
  <c r="H145" i="21"/>
  <c r="I145" i="21"/>
  <c r="J145" i="21"/>
  <c r="G146" i="21"/>
  <c r="H146" i="21"/>
  <c r="I146" i="21"/>
  <c r="J146" i="21"/>
  <c r="I148" i="21"/>
  <c r="J148" i="21"/>
  <c r="G152" i="21"/>
  <c r="H152" i="21"/>
  <c r="I152" i="21"/>
  <c r="J152" i="21"/>
  <c r="G153" i="21"/>
  <c r="H153" i="21"/>
  <c r="I153" i="21"/>
  <c r="J153" i="21"/>
  <c r="G154" i="21"/>
  <c r="H154" i="21"/>
  <c r="I154" i="21"/>
  <c r="J154" i="21"/>
  <c r="J155" i="21"/>
  <c r="G156" i="21"/>
  <c r="H156" i="21"/>
  <c r="I156" i="21"/>
  <c r="J156" i="21"/>
  <c r="I157" i="21"/>
  <c r="J157" i="21"/>
  <c r="G158" i="21"/>
  <c r="G160" i="21"/>
  <c r="H160" i="21"/>
  <c r="I160" i="21"/>
  <c r="J160" i="21"/>
  <c r="H162" i="21"/>
  <c r="I162" i="21"/>
  <c r="J162" i="21"/>
  <c r="J163" i="21"/>
  <c r="G164" i="21"/>
  <c r="H164" i="21"/>
  <c r="I164" i="21"/>
  <c r="J164" i="21"/>
  <c r="G166" i="21"/>
  <c r="H166" i="21"/>
  <c r="I166" i="21"/>
  <c r="J166" i="21"/>
  <c r="H167" i="21"/>
  <c r="J167" i="21"/>
  <c r="G168" i="21"/>
  <c r="H168" i="21"/>
  <c r="I168" i="21"/>
  <c r="J168" i="21"/>
  <c r="H169" i="21"/>
  <c r="J169" i="21"/>
  <c r="J171" i="21"/>
  <c r="G172" i="21"/>
  <c r="H172" i="21"/>
  <c r="I172" i="21"/>
  <c r="J172" i="21"/>
  <c r="G173" i="21"/>
  <c r="H173" i="21"/>
  <c r="I173" i="21"/>
  <c r="J173" i="21"/>
  <c r="G174" i="21"/>
  <c r="H174" i="21"/>
  <c r="I174" i="21"/>
  <c r="J174" i="21"/>
  <c r="H92" i="21"/>
  <c r="I92" i="21"/>
  <c r="J92" i="21"/>
  <c r="G92" i="21"/>
  <c r="B93" i="21"/>
  <c r="C93" i="21"/>
  <c r="B96" i="21"/>
  <c r="B97" i="21"/>
  <c r="C97" i="21"/>
  <c r="B100" i="21"/>
  <c r="C100" i="21"/>
  <c r="D100" i="21"/>
  <c r="E100" i="21"/>
  <c r="B101" i="21"/>
  <c r="C101" i="21"/>
  <c r="E102" i="21"/>
  <c r="E106" i="21"/>
  <c r="C107" i="21"/>
  <c r="B108" i="21"/>
  <c r="C108" i="21"/>
  <c r="D108" i="21"/>
  <c r="E108" i="21"/>
  <c r="B110" i="21"/>
  <c r="C110" i="21"/>
  <c r="D110" i="21"/>
  <c r="E110" i="21"/>
  <c r="B111" i="21"/>
  <c r="E112" i="21"/>
  <c r="B113" i="21"/>
  <c r="B114" i="21"/>
  <c r="C114" i="21"/>
  <c r="D114" i="21"/>
  <c r="E114" i="21"/>
  <c r="C115" i="21"/>
  <c r="B116" i="21"/>
  <c r="C116" i="21"/>
  <c r="D116" i="21"/>
  <c r="E116" i="21"/>
  <c r="B117" i="21"/>
  <c r="C117" i="21"/>
  <c r="D117" i="21"/>
  <c r="E117" i="21"/>
  <c r="B118" i="21"/>
  <c r="C118" i="21"/>
  <c r="D118" i="21"/>
  <c r="E118" i="21"/>
  <c r="B120" i="21"/>
  <c r="C120" i="21"/>
  <c r="D120" i="21"/>
  <c r="E120" i="21"/>
  <c r="B122" i="21"/>
  <c r="C122" i="21"/>
  <c r="D122" i="21"/>
  <c r="E122" i="21"/>
  <c r="B124" i="21"/>
  <c r="C124" i="21"/>
  <c r="B126" i="21"/>
  <c r="C126" i="21"/>
  <c r="D126" i="21"/>
  <c r="E126" i="21"/>
  <c r="B127" i="21"/>
  <c r="C127" i="21"/>
  <c r="D127" i="21"/>
  <c r="E127" i="21"/>
  <c r="B128" i="21"/>
  <c r="C128" i="21"/>
  <c r="D128" i="21"/>
  <c r="E128" i="21"/>
  <c r="B129" i="21"/>
  <c r="C129" i="21"/>
  <c r="D129" i="21"/>
  <c r="E129" i="21"/>
  <c r="B130" i="21"/>
  <c r="C130" i="21"/>
  <c r="D130" i="21"/>
  <c r="E130" i="21"/>
  <c r="C131" i="21"/>
  <c r="E132" i="21"/>
  <c r="B135" i="21"/>
  <c r="C135" i="21"/>
  <c r="D135" i="21"/>
  <c r="E135" i="21"/>
  <c r="B136" i="21"/>
  <c r="C136" i="21"/>
  <c r="D136" i="21"/>
  <c r="E136" i="21"/>
  <c r="B138" i="21"/>
  <c r="C138" i="21"/>
  <c r="D138" i="21"/>
  <c r="E138" i="21"/>
  <c r="C139" i="21"/>
  <c r="B140" i="21"/>
  <c r="C140" i="21"/>
  <c r="D140" i="21"/>
  <c r="E140" i="21"/>
  <c r="D141" i="21"/>
  <c r="E141" i="21"/>
  <c r="B142" i="21"/>
  <c r="B144" i="21"/>
  <c r="C144" i="21"/>
  <c r="D144" i="21"/>
  <c r="E144" i="21"/>
  <c r="B145" i="21"/>
  <c r="C145" i="21"/>
  <c r="D145" i="21"/>
  <c r="E145" i="21"/>
  <c r="B146" i="21"/>
  <c r="C146" i="21"/>
  <c r="D146" i="21"/>
  <c r="E146" i="21"/>
  <c r="B148" i="21"/>
  <c r="C148" i="21"/>
  <c r="D148" i="21"/>
  <c r="E148" i="21"/>
  <c r="B149" i="21"/>
  <c r="C149" i="21"/>
  <c r="B150" i="21"/>
  <c r="C150" i="21"/>
  <c r="D150" i="21"/>
  <c r="E150" i="21"/>
  <c r="E152" i="21"/>
  <c r="B153" i="21"/>
  <c r="C153" i="21"/>
  <c r="D153" i="21"/>
  <c r="E153" i="21"/>
  <c r="B154" i="21"/>
  <c r="C154" i="21"/>
  <c r="D154" i="21"/>
  <c r="E154" i="21"/>
  <c r="C155" i="21"/>
  <c r="B156" i="21"/>
  <c r="C156" i="21"/>
  <c r="D156" i="21"/>
  <c r="E156" i="21"/>
  <c r="C157" i="21"/>
  <c r="D157" i="21"/>
  <c r="B158" i="21"/>
  <c r="C158" i="21"/>
  <c r="D158" i="21"/>
  <c r="E158" i="21"/>
  <c r="C159" i="21"/>
  <c r="D159" i="21"/>
  <c r="B162" i="21"/>
  <c r="C162" i="21"/>
  <c r="D162" i="21"/>
  <c r="E162" i="21"/>
  <c r="C163" i="21"/>
  <c r="B166" i="21"/>
  <c r="C166" i="21"/>
  <c r="D166" i="21"/>
  <c r="E166" i="21"/>
  <c r="B167" i="21"/>
  <c r="C167" i="21"/>
  <c r="D167" i="21"/>
  <c r="E167" i="21"/>
  <c r="B168" i="21"/>
  <c r="C168" i="21"/>
  <c r="D168" i="21"/>
  <c r="E168" i="21"/>
  <c r="B169" i="21"/>
  <c r="C169" i="21"/>
  <c r="D169" i="21"/>
  <c r="E169" i="21"/>
  <c r="B170" i="21"/>
  <c r="C170" i="21"/>
  <c r="D170" i="21"/>
  <c r="E170" i="21"/>
  <c r="C172" i="21"/>
  <c r="B173" i="21"/>
  <c r="C173" i="21"/>
  <c r="D173" i="21"/>
  <c r="E173" i="21"/>
  <c r="B174" i="21"/>
  <c r="C174" i="21"/>
  <c r="D174" i="21"/>
  <c r="E174" i="21"/>
  <c r="C38" i="40"/>
  <c r="D38" i="40"/>
  <c r="B61" i="20"/>
  <c r="C39" i="38"/>
  <c r="D39" i="38"/>
  <c r="E39" i="38"/>
  <c r="F39" i="38"/>
  <c r="I39" i="38"/>
  <c r="J39" i="38"/>
  <c r="K39" i="38"/>
  <c r="L39" i="38"/>
  <c r="O39" i="38"/>
  <c r="P39" i="38"/>
  <c r="Q39" i="38"/>
  <c r="R39" i="38"/>
  <c r="T39" i="38"/>
  <c r="C40" i="38"/>
  <c r="D40" i="38"/>
  <c r="E40" i="38"/>
  <c r="F40" i="38"/>
  <c r="I40" i="38"/>
  <c r="J40" i="38"/>
  <c r="K40" i="38"/>
  <c r="L40" i="38"/>
  <c r="O40" i="38"/>
  <c r="P40" i="38"/>
  <c r="Q40" i="38"/>
  <c r="R40" i="38"/>
  <c r="T40" i="38"/>
  <c r="C41" i="38"/>
  <c r="D41" i="38"/>
  <c r="E41" i="38"/>
  <c r="F41" i="38"/>
  <c r="I41" i="38"/>
  <c r="J41" i="38"/>
  <c r="K41" i="38"/>
  <c r="L41" i="38"/>
  <c r="O41" i="38"/>
  <c r="P41" i="38"/>
  <c r="Q41" i="38"/>
  <c r="R41" i="38"/>
  <c r="T41" i="38"/>
  <c r="C42" i="38"/>
  <c r="F42" i="38"/>
  <c r="I42" i="38"/>
  <c r="L42" i="38"/>
  <c r="Q42" i="38"/>
  <c r="R42" i="38"/>
  <c r="T42" i="38"/>
  <c r="C43" i="38"/>
  <c r="D43" i="38"/>
  <c r="E43" i="38"/>
  <c r="F43" i="38"/>
  <c r="I43" i="38"/>
  <c r="J43" i="38"/>
  <c r="K43" i="38"/>
  <c r="L43" i="38"/>
  <c r="O43" i="38"/>
  <c r="P43" i="38"/>
  <c r="Q43" i="38"/>
  <c r="R43" i="38"/>
  <c r="T43" i="38"/>
  <c r="C44" i="38"/>
  <c r="D44" i="38"/>
  <c r="E44" i="38"/>
  <c r="F44" i="38"/>
  <c r="I44" i="38"/>
  <c r="J44" i="38"/>
  <c r="K44" i="38"/>
  <c r="L44" i="38"/>
  <c r="O44" i="38"/>
  <c r="P44" i="38"/>
  <c r="Q44" i="38"/>
  <c r="R44" i="38"/>
  <c r="T44" i="38"/>
  <c r="C45" i="38"/>
  <c r="D45" i="38"/>
  <c r="E45" i="38"/>
  <c r="F45" i="38"/>
  <c r="I45" i="38"/>
  <c r="J45" i="38"/>
  <c r="K45" i="38"/>
  <c r="L45" i="38"/>
  <c r="O45" i="38"/>
  <c r="P45" i="38"/>
  <c r="Q45" i="38"/>
  <c r="R45" i="38"/>
  <c r="T45" i="38"/>
  <c r="C46" i="38"/>
  <c r="D46" i="38"/>
  <c r="E46" i="38"/>
  <c r="F46" i="38"/>
  <c r="I46" i="38"/>
  <c r="J46" i="38"/>
  <c r="K46" i="38"/>
  <c r="L46" i="38"/>
  <c r="O46" i="38"/>
  <c r="P46" i="38"/>
  <c r="Q46" i="38"/>
  <c r="R46" i="38"/>
  <c r="T46" i="38"/>
  <c r="C47" i="38"/>
  <c r="D47" i="38"/>
  <c r="E47" i="38"/>
  <c r="F47" i="38"/>
  <c r="I47" i="38"/>
  <c r="J47" i="38"/>
  <c r="K47" i="38"/>
  <c r="L47" i="38"/>
  <c r="O47" i="38"/>
  <c r="P47" i="38"/>
  <c r="Q47" i="38"/>
  <c r="R47" i="38"/>
  <c r="T47" i="38"/>
  <c r="C48" i="38"/>
  <c r="D48" i="38"/>
  <c r="E48" i="38"/>
  <c r="F48" i="38"/>
  <c r="I48" i="38"/>
  <c r="J48" i="38"/>
  <c r="K48" i="38"/>
  <c r="L48" i="38"/>
  <c r="O48" i="38"/>
  <c r="P48" i="38"/>
  <c r="Q48" i="38"/>
  <c r="R48" i="38"/>
  <c r="T48" i="38"/>
  <c r="C49" i="38"/>
  <c r="D49" i="38"/>
  <c r="E49" i="38"/>
  <c r="F49" i="38"/>
  <c r="I49" i="38"/>
  <c r="J49" i="38"/>
  <c r="K49" i="38"/>
  <c r="L49" i="38"/>
  <c r="O49" i="38"/>
  <c r="P49" i="38"/>
  <c r="Q49" i="38"/>
  <c r="R49" i="38"/>
  <c r="T49" i="38"/>
  <c r="C50" i="38"/>
  <c r="D50" i="38"/>
  <c r="E50" i="38"/>
  <c r="F50" i="38"/>
  <c r="I50" i="38"/>
  <c r="J50" i="38"/>
  <c r="K50" i="38"/>
  <c r="L50" i="38"/>
  <c r="O50" i="38"/>
  <c r="P50" i="38"/>
  <c r="Q50" i="38"/>
  <c r="R50" i="38"/>
  <c r="T50" i="38"/>
  <c r="C51" i="38"/>
  <c r="D51" i="38"/>
  <c r="E51" i="38"/>
  <c r="F51" i="38"/>
  <c r="I51" i="38"/>
  <c r="J51" i="38"/>
  <c r="K51" i="38"/>
  <c r="L51" i="38"/>
  <c r="O51" i="38"/>
  <c r="P51" i="38"/>
  <c r="Q51" i="38"/>
  <c r="R51" i="38"/>
  <c r="T51" i="38"/>
  <c r="C52" i="38"/>
  <c r="D52" i="38"/>
  <c r="E52" i="38"/>
  <c r="F52" i="38"/>
  <c r="I52" i="38"/>
  <c r="J52" i="38"/>
  <c r="K52" i="38"/>
  <c r="L52" i="38"/>
  <c r="O52" i="38"/>
  <c r="P52" i="38"/>
  <c r="Q52" i="38"/>
  <c r="R52" i="38"/>
  <c r="T52" i="38"/>
  <c r="C53" i="38"/>
  <c r="D53" i="38"/>
  <c r="E53" i="38"/>
  <c r="F53" i="38"/>
  <c r="I53" i="38"/>
  <c r="J53" i="38"/>
  <c r="K53" i="38"/>
  <c r="L53" i="38"/>
  <c r="O53" i="38"/>
  <c r="P53" i="38"/>
  <c r="Q53" i="38"/>
  <c r="R53" i="38"/>
  <c r="T53" i="38"/>
  <c r="C54" i="38"/>
  <c r="D54" i="38"/>
  <c r="E54" i="38"/>
  <c r="F54" i="38"/>
  <c r="I54" i="38"/>
  <c r="J54" i="38"/>
  <c r="K54" i="38"/>
  <c r="L54" i="38"/>
  <c r="O54" i="38"/>
  <c r="P54" i="38"/>
  <c r="Q54" i="38"/>
  <c r="R54" i="38"/>
  <c r="T54" i="38"/>
  <c r="C55" i="38"/>
  <c r="D55" i="38"/>
  <c r="E55" i="38"/>
  <c r="F55" i="38"/>
  <c r="I55" i="38"/>
  <c r="J55" i="38"/>
  <c r="K55" i="38"/>
  <c r="L55" i="38"/>
  <c r="O55" i="38"/>
  <c r="P55" i="38"/>
  <c r="Q55" i="38"/>
  <c r="R55" i="38"/>
  <c r="T55" i="38"/>
  <c r="C56" i="38"/>
  <c r="D56" i="38"/>
  <c r="E56" i="38"/>
  <c r="F56" i="38"/>
  <c r="I56" i="38"/>
  <c r="J56" i="38"/>
  <c r="K56" i="38"/>
  <c r="L56" i="38"/>
  <c r="O56" i="38"/>
  <c r="P56" i="38"/>
  <c r="Q56" i="38"/>
  <c r="R56" i="38"/>
  <c r="T56" i="38"/>
  <c r="C57" i="38"/>
  <c r="D57" i="38"/>
  <c r="E57" i="38"/>
  <c r="F57" i="38"/>
  <c r="I57" i="38"/>
  <c r="J57" i="38"/>
  <c r="K57" i="38"/>
  <c r="L57" i="38"/>
  <c r="O57" i="38"/>
  <c r="P57" i="38"/>
  <c r="Q57" i="38"/>
  <c r="R57" i="38"/>
  <c r="T57" i="38"/>
  <c r="C58" i="38"/>
  <c r="D58" i="38"/>
  <c r="E58" i="38"/>
  <c r="F58" i="38"/>
  <c r="I58" i="38"/>
  <c r="J58" i="38"/>
  <c r="K58" i="38"/>
  <c r="L58" i="38"/>
  <c r="O58" i="38"/>
  <c r="P58" i="38"/>
  <c r="Q58" i="38"/>
  <c r="R58" i="38"/>
  <c r="T58" i="38"/>
  <c r="C59" i="38"/>
  <c r="D59" i="38"/>
  <c r="E59" i="38"/>
  <c r="F59" i="38"/>
  <c r="I59" i="38"/>
  <c r="J59" i="38"/>
  <c r="K59" i="38"/>
  <c r="L59" i="38"/>
  <c r="O59" i="38"/>
  <c r="P59" i="38"/>
  <c r="Q59" i="38"/>
  <c r="R59" i="38"/>
  <c r="T59" i="38"/>
  <c r="C61" i="38"/>
  <c r="D61" i="38"/>
  <c r="E61" i="38"/>
  <c r="F61" i="38"/>
  <c r="I61" i="38"/>
  <c r="J61" i="38"/>
  <c r="K61" i="38"/>
  <c r="L61" i="38"/>
  <c r="O61" i="38"/>
  <c r="P61" i="38"/>
  <c r="Q61" i="38"/>
  <c r="R61" i="38"/>
  <c r="T61" i="38"/>
  <c r="C62" i="38"/>
  <c r="D62" i="38"/>
  <c r="E62" i="38"/>
  <c r="F62" i="38"/>
  <c r="I62" i="38"/>
  <c r="J62" i="38"/>
  <c r="K62" i="38"/>
  <c r="L62" i="38"/>
  <c r="O62" i="38"/>
  <c r="P62" i="38"/>
  <c r="Q62" i="38"/>
  <c r="R62" i="38"/>
  <c r="T62" i="38"/>
  <c r="C63" i="38"/>
  <c r="D63" i="38"/>
  <c r="E63" i="38"/>
  <c r="F63" i="38"/>
  <c r="I63" i="38"/>
  <c r="J63" i="38"/>
  <c r="K63" i="38"/>
  <c r="L63" i="38"/>
  <c r="O63" i="38"/>
  <c r="P63" i="38"/>
  <c r="Q63" i="38"/>
  <c r="R63" i="38"/>
  <c r="T63" i="38"/>
  <c r="C64" i="38"/>
  <c r="D64" i="38"/>
  <c r="E64" i="38"/>
  <c r="F64" i="38"/>
  <c r="I64" i="38"/>
  <c r="J64" i="38"/>
  <c r="K64" i="38"/>
  <c r="L64" i="38"/>
  <c r="O64" i="38"/>
  <c r="P64" i="38"/>
  <c r="Q64" i="38"/>
  <c r="R64" i="38"/>
  <c r="T64" i="38"/>
  <c r="C65" i="38"/>
  <c r="D65" i="38"/>
  <c r="E65" i="38"/>
  <c r="F65" i="38"/>
  <c r="I65" i="38"/>
  <c r="J65" i="38"/>
  <c r="K65" i="38"/>
  <c r="L65" i="38"/>
  <c r="O65" i="38"/>
  <c r="P65" i="38"/>
  <c r="Q65" i="38"/>
  <c r="R65" i="38"/>
  <c r="T65" i="38"/>
  <c r="C66" i="38"/>
  <c r="D66" i="38"/>
  <c r="E66" i="38"/>
  <c r="F66" i="38"/>
  <c r="I66" i="38"/>
  <c r="J66" i="38"/>
  <c r="K66" i="38"/>
  <c r="L66" i="38"/>
  <c r="O66" i="38"/>
  <c r="P66" i="38"/>
  <c r="Q66" i="38"/>
  <c r="R66" i="38"/>
  <c r="T66" i="38"/>
  <c r="C38" i="38"/>
  <c r="D38" i="38"/>
  <c r="E38" i="38"/>
  <c r="F38" i="38"/>
  <c r="I38" i="38"/>
  <c r="J38" i="38"/>
  <c r="K38" i="38"/>
  <c r="L38" i="38"/>
  <c r="O38" i="38"/>
  <c r="P38" i="38"/>
  <c r="Q38" i="38"/>
  <c r="R38" i="38"/>
  <c r="T38" i="38"/>
  <c r="C9" i="38"/>
  <c r="D9" i="38"/>
  <c r="D42" i="38" s="1"/>
  <c r="E9" i="38"/>
  <c r="E42" i="38" s="1"/>
  <c r="F9" i="38"/>
  <c r="I9" i="38"/>
  <c r="J9" i="38"/>
  <c r="J42" i="38" s="1"/>
  <c r="K9" i="38"/>
  <c r="K42" i="38" s="1"/>
  <c r="L9" i="38"/>
  <c r="O9" i="38"/>
  <c r="O42" i="38" s="1"/>
  <c r="P9" i="38"/>
  <c r="P42" i="38" s="1"/>
  <c r="Q9" i="38"/>
  <c r="R9" i="38"/>
  <c r="B25" i="29"/>
  <c r="C25" i="29"/>
  <c r="D25" i="29"/>
  <c r="E25" i="29"/>
  <c r="F25" i="29"/>
  <c r="H25" i="29"/>
  <c r="I25" i="29"/>
  <c r="J25" i="29"/>
  <c r="K25" i="29"/>
  <c r="L25" i="29"/>
  <c r="N25" i="29"/>
  <c r="O25" i="29"/>
  <c r="P25" i="29"/>
  <c r="Q25" i="29"/>
  <c r="R25" i="29"/>
  <c r="T25" i="29"/>
  <c r="B26" i="29"/>
  <c r="C26" i="29"/>
  <c r="D26" i="29"/>
  <c r="E26" i="29"/>
  <c r="F26" i="29"/>
  <c r="H26" i="29"/>
  <c r="I26" i="29"/>
  <c r="J26" i="29"/>
  <c r="K26" i="29"/>
  <c r="L26" i="29"/>
  <c r="N26" i="29"/>
  <c r="O26" i="29"/>
  <c r="P26" i="29"/>
  <c r="Q26" i="29"/>
  <c r="R26" i="29"/>
  <c r="T26" i="29"/>
  <c r="B27" i="29"/>
  <c r="C27" i="29"/>
  <c r="D27" i="29"/>
  <c r="E27" i="29"/>
  <c r="F27" i="29"/>
  <c r="H27" i="29"/>
  <c r="I27" i="29"/>
  <c r="J27" i="29"/>
  <c r="K27" i="29"/>
  <c r="L27" i="29"/>
  <c r="N27" i="29"/>
  <c r="O27" i="29"/>
  <c r="P27" i="29"/>
  <c r="Q27" i="29"/>
  <c r="R27" i="29"/>
  <c r="T27" i="29"/>
  <c r="B28" i="29"/>
  <c r="C28" i="29"/>
  <c r="D28" i="29"/>
  <c r="E28" i="29"/>
  <c r="F28" i="29"/>
  <c r="H28" i="29"/>
  <c r="I28" i="29"/>
  <c r="J28" i="29"/>
  <c r="K28" i="29"/>
  <c r="L28" i="29"/>
  <c r="N28" i="29"/>
  <c r="O28" i="29"/>
  <c r="P28" i="29"/>
  <c r="Q28" i="29"/>
  <c r="R28" i="29"/>
  <c r="T28" i="29"/>
  <c r="B29" i="29"/>
  <c r="C29" i="29"/>
  <c r="D29" i="29"/>
  <c r="E29" i="29"/>
  <c r="F29" i="29"/>
  <c r="H29" i="29"/>
  <c r="I29" i="29"/>
  <c r="J29" i="29"/>
  <c r="K29" i="29"/>
  <c r="L29" i="29"/>
  <c r="N29" i="29"/>
  <c r="O29" i="29"/>
  <c r="P29" i="29"/>
  <c r="Q29" i="29"/>
  <c r="R29" i="29"/>
  <c r="T29" i="29"/>
  <c r="B30" i="29"/>
  <c r="C30" i="29"/>
  <c r="D30" i="29"/>
  <c r="E30" i="29"/>
  <c r="F30" i="29"/>
  <c r="H30" i="29"/>
  <c r="I30" i="29"/>
  <c r="J30" i="29"/>
  <c r="K30" i="29"/>
  <c r="L30" i="29"/>
  <c r="N30" i="29"/>
  <c r="O30" i="29"/>
  <c r="P30" i="29"/>
  <c r="Q30" i="29"/>
  <c r="R30" i="29"/>
  <c r="T30" i="29"/>
  <c r="B31" i="29"/>
  <c r="C31" i="29"/>
  <c r="D31" i="29"/>
  <c r="E31" i="29"/>
  <c r="F31" i="29"/>
  <c r="H31" i="29"/>
  <c r="I31" i="29"/>
  <c r="J31" i="29"/>
  <c r="K31" i="29"/>
  <c r="L31" i="29"/>
  <c r="N31" i="29"/>
  <c r="O31" i="29"/>
  <c r="P31" i="29"/>
  <c r="Q31" i="29"/>
  <c r="R31" i="29"/>
  <c r="T31" i="29"/>
  <c r="B32" i="29"/>
  <c r="C32" i="29"/>
  <c r="D32" i="29"/>
  <c r="E32" i="29"/>
  <c r="F32" i="29"/>
  <c r="H32" i="29"/>
  <c r="I32" i="29"/>
  <c r="J32" i="29"/>
  <c r="K32" i="29"/>
  <c r="L32" i="29"/>
  <c r="N32" i="29"/>
  <c r="O32" i="29"/>
  <c r="P32" i="29"/>
  <c r="Q32" i="29"/>
  <c r="R32" i="29"/>
  <c r="T32" i="29"/>
  <c r="B33" i="29"/>
  <c r="C33" i="29"/>
  <c r="D33" i="29"/>
  <c r="E33" i="29"/>
  <c r="F33" i="29"/>
  <c r="H33" i="29"/>
  <c r="I33" i="29"/>
  <c r="J33" i="29"/>
  <c r="K33" i="29"/>
  <c r="L33" i="29"/>
  <c r="N33" i="29"/>
  <c r="O33" i="29"/>
  <c r="P33" i="29"/>
  <c r="Q33" i="29"/>
  <c r="R33" i="29"/>
  <c r="T33" i="29"/>
  <c r="B34" i="29"/>
  <c r="C34" i="29"/>
  <c r="D34" i="29"/>
  <c r="E34" i="29"/>
  <c r="F34" i="29"/>
  <c r="H34" i="29"/>
  <c r="I34" i="29"/>
  <c r="J34" i="29"/>
  <c r="K34" i="29"/>
  <c r="L34" i="29"/>
  <c r="N34" i="29"/>
  <c r="O34" i="29"/>
  <c r="P34" i="29"/>
  <c r="Q34" i="29"/>
  <c r="R34" i="29"/>
  <c r="T34" i="29"/>
  <c r="B35" i="29"/>
  <c r="C35" i="29"/>
  <c r="D35" i="29"/>
  <c r="E35" i="29"/>
  <c r="F35" i="29"/>
  <c r="H35" i="29"/>
  <c r="I35" i="29"/>
  <c r="J35" i="29"/>
  <c r="K35" i="29"/>
  <c r="L35" i="29"/>
  <c r="N35" i="29"/>
  <c r="O35" i="29"/>
  <c r="P35" i="29"/>
  <c r="Q35" i="29"/>
  <c r="R35" i="29"/>
  <c r="T35" i="29"/>
  <c r="B36" i="29"/>
  <c r="C36" i="29"/>
  <c r="D36" i="29"/>
  <c r="E36" i="29"/>
  <c r="F36" i="29"/>
  <c r="H36" i="29"/>
  <c r="I36" i="29"/>
  <c r="J36" i="29"/>
  <c r="K36" i="29"/>
  <c r="L36" i="29"/>
  <c r="N36" i="29"/>
  <c r="O36" i="29"/>
  <c r="P36" i="29"/>
  <c r="Q36" i="29"/>
  <c r="R36" i="29"/>
  <c r="T36" i="29"/>
  <c r="B37" i="29"/>
  <c r="C37" i="29"/>
  <c r="D37" i="29"/>
  <c r="E37" i="29"/>
  <c r="F37" i="29"/>
  <c r="H37" i="29"/>
  <c r="I37" i="29"/>
  <c r="J37" i="29"/>
  <c r="K37" i="29"/>
  <c r="L37" i="29"/>
  <c r="N37" i="29"/>
  <c r="O37" i="29"/>
  <c r="P37" i="29"/>
  <c r="Q37" i="29"/>
  <c r="R37" i="29"/>
  <c r="T37" i="29"/>
  <c r="B38" i="29"/>
  <c r="C38" i="29"/>
  <c r="D38" i="29"/>
  <c r="E38" i="29"/>
  <c r="F38" i="29"/>
  <c r="H38" i="29"/>
  <c r="I38" i="29"/>
  <c r="J38" i="29"/>
  <c r="K38" i="29"/>
  <c r="L38" i="29"/>
  <c r="N38" i="29"/>
  <c r="O38" i="29"/>
  <c r="P38" i="29"/>
  <c r="Q38" i="29"/>
  <c r="R38" i="29"/>
  <c r="T38" i="29"/>
  <c r="C24" i="29"/>
  <c r="D24" i="29"/>
  <c r="E24" i="29"/>
  <c r="F24" i="29"/>
  <c r="H24" i="29"/>
  <c r="I24" i="29"/>
  <c r="J24" i="29"/>
  <c r="K24" i="29"/>
  <c r="L24" i="29"/>
  <c r="N24" i="29"/>
  <c r="O24" i="29"/>
  <c r="P24" i="29"/>
  <c r="Q24" i="29"/>
  <c r="R24" i="29"/>
  <c r="T24" i="29"/>
  <c r="B24" i="29"/>
  <c r="M162" i="21" l="1"/>
  <c r="N162" i="21"/>
  <c r="L162" i="21"/>
  <c r="N164" i="21"/>
  <c r="O163" i="21"/>
  <c r="N163" i="21"/>
  <c r="M163" i="21"/>
  <c r="M165" i="21"/>
  <c r="L165" i="21"/>
  <c r="O165" i="21"/>
  <c r="N165" i="21"/>
  <c r="M173" i="21"/>
  <c r="L173" i="21"/>
  <c r="N172" i="21"/>
  <c r="N154" i="21"/>
  <c r="L154" i="21"/>
  <c r="O154" i="21"/>
  <c r="L159" i="21"/>
  <c r="O155" i="21"/>
  <c r="O160" i="21"/>
  <c r="N155" i="21"/>
  <c r="N160" i="21"/>
  <c r="M155" i="21"/>
  <c r="L152" i="21"/>
  <c r="M152" i="21"/>
  <c r="M160" i="21"/>
  <c r="N153" i="21"/>
  <c r="M153" i="21"/>
  <c r="O64" i="21"/>
  <c r="M151" i="21" s="1"/>
  <c r="L153" i="21"/>
  <c r="O152" i="21"/>
  <c r="O149" i="21"/>
  <c r="L134" i="21"/>
  <c r="O134" i="21"/>
  <c r="N134" i="21"/>
  <c r="M144" i="21"/>
  <c r="L144" i="21"/>
  <c r="O143" i="21"/>
  <c r="N143" i="21"/>
  <c r="M143" i="21"/>
  <c r="O135" i="21"/>
  <c r="N135" i="21"/>
  <c r="M135" i="21"/>
  <c r="N132" i="21"/>
  <c r="M122" i="21"/>
  <c r="L122" i="21"/>
  <c r="L126" i="21"/>
  <c r="M125" i="21"/>
  <c r="L125" i="21"/>
  <c r="O126" i="21"/>
  <c r="M131" i="21"/>
  <c r="N124" i="21"/>
  <c r="N128" i="21"/>
  <c r="O131" i="21"/>
  <c r="O125" i="21"/>
  <c r="O36" i="21"/>
  <c r="L123" i="21" s="1"/>
  <c r="O122" i="21"/>
  <c r="N106" i="21"/>
  <c r="M106" i="21"/>
  <c r="O106" i="21"/>
  <c r="N108" i="21"/>
  <c r="O114" i="21"/>
  <c r="L114" i="21"/>
  <c r="N109" i="21"/>
  <c r="O113" i="21"/>
  <c r="O109" i="21"/>
  <c r="N113" i="21"/>
  <c r="M109" i="21"/>
  <c r="M113" i="21"/>
  <c r="N103" i="21"/>
  <c r="M103" i="21"/>
  <c r="N96" i="21"/>
  <c r="M96" i="21"/>
  <c r="O104" i="21"/>
  <c r="O102" i="21"/>
  <c r="L96" i="21"/>
  <c r="O8" i="21"/>
  <c r="N104" i="21"/>
  <c r="N102" i="21"/>
  <c r="L93" i="21"/>
  <c r="N93" i="21"/>
  <c r="O94" i="21"/>
  <c r="N94" i="21"/>
  <c r="M94" i="21"/>
  <c r="L92" i="21"/>
  <c r="G170" i="21"/>
  <c r="I165" i="21"/>
  <c r="H165" i="21"/>
  <c r="I169" i="21"/>
  <c r="I167" i="21"/>
  <c r="G167" i="21"/>
  <c r="J170" i="21"/>
  <c r="I170" i="21"/>
  <c r="H148" i="21"/>
  <c r="H151" i="21"/>
  <c r="G151" i="21"/>
  <c r="I159" i="21"/>
  <c r="J159" i="21"/>
  <c r="H159" i="21"/>
  <c r="H157" i="21"/>
  <c r="I151" i="21"/>
  <c r="J158" i="21"/>
  <c r="I158" i="21"/>
  <c r="J150" i="21"/>
  <c r="G150" i="21"/>
  <c r="J149" i="21"/>
  <c r="I150" i="21"/>
  <c r="I149" i="21"/>
  <c r="H149" i="21"/>
  <c r="G140" i="21"/>
  <c r="J50" i="21"/>
  <c r="H137" i="21" s="1"/>
  <c r="J137" i="21"/>
  <c r="I137" i="21"/>
  <c r="J140" i="21"/>
  <c r="I140" i="21"/>
  <c r="G137" i="21"/>
  <c r="J120" i="21"/>
  <c r="I120" i="21"/>
  <c r="H128" i="21"/>
  <c r="H126" i="21"/>
  <c r="G123" i="21"/>
  <c r="J128" i="21"/>
  <c r="I128" i="21"/>
  <c r="J129" i="21"/>
  <c r="J127" i="21"/>
  <c r="G129" i="21"/>
  <c r="I122" i="21"/>
  <c r="G109" i="21"/>
  <c r="I110" i="21"/>
  <c r="G117" i="21"/>
  <c r="H110" i="21"/>
  <c r="J22" i="21"/>
  <c r="J118" i="21"/>
  <c r="J116" i="21"/>
  <c r="I109" i="21"/>
  <c r="I118" i="21"/>
  <c r="I116" i="21"/>
  <c r="J113" i="21"/>
  <c r="G118" i="21"/>
  <c r="H113" i="21"/>
  <c r="J115" i="21"/>
  <c r="J108" i="21"/>
  <c r="I108" i="21"/>
  <c r="H108" i="21"/>
  <c r="J107" i="21"/>
  <c r="J99" i="21"/>
  <c r="H95" i="21"/>
  <c r="G100" i="21"/>
  <c r="J100" i="21"/>
  <c r="E164" i="21"/>
  <c r="D164" i="21"/>
  <c r="C164" i="21"/>
  <c r="E165" i="21"/>
  <c r="C165" i="21"/>
  <c r="C171" i="21"/>
  <c r="E172" i="21"/>
  <c r="B172" i="21"/>
  <c r="D152" i="21"/>
  <c r="B159" i="21"/>
  <c r="B157" i="21"/>
  <c r="C152" i="21"/>
  <c r="E64" i="21"/>
  <c r="B151" i="21" s="1"/>
  <c r="D160" i="21"/>
  <c r="E160" i="21"/>
  <c r="C160" i="21"/>
  <c r="E149" i="21"/>
  <c r="E134" i="21"/>
  <c r="D134" i="21"/>
  <c r="C134" i="21"/>
  <c r="D137" i="21"/>
  <c r="E137" i="21"/>
  <c r="B137" i="21"/>
  <c r="C137" i="21"/>
  <c r="E143" i="21"/>
  <c r="C143" i="21"/>
  <c r="C141" i="21"/>
  <c r="B143" i="21"/>
  <c r="E142" i="21"/>
  <c r="D142" i="21"/>
  <c r="D132" i="21"/>
  <c r="E125" i="21"/>
  <c r="C132" i="21"/>
  <c r="D125" i="21"/>
  <c r="C125" i="21"/>
  <c r="E123" i="21"/>
  <c r="E124" i="21"/>
  <c r="D121" i="21"/>
  <c r="E121" i="21"/>
  <c r="C121" i="21"/>
  <c r="C106" i="21"/>
  <c r="B106" i="21"/>
  <c r="C113" i="21"/>
  <c r="C111" i="21"/>
  <c r="E22" i="21"/>
  <c r="C112" i="21"/>
  <c r="B112" i="21"/>
  <c r="E113" i="21"/>
  <c r="E111" i="21"/>
  <c r="E104" i="21"/>
  <c r="C96" i="21"/>
  <c r="E8" i="21"/>
  <c r="D104" i="21"/>
  <c r="C104" i="21"/>
  <c r="C102" i="21"/>
  <c r="B102" i="21"/>
  <c r="E101" i="21"/>
  <c r="E103" i="21"/>
  <c r="D103" i="21"/>
  <c r="E96" i="21"/>
  <c r="B103" i="21"/>
  <c r="D96" i="21"/>
  <c r="D93" i="21"/>
  <c r="E94" i="21"/>
  <c r="D94" i="21"/>
  <c r="C94" i="21"/>
  <c r="E98" i="21"/>
  <c r="D98" i="21"/>
  <c r="B98" i="21"/>
  <c r="C99" i="21"/>
  <c r="E97" i="21"/>
  <c r="B95" i="21"/>
  <c r="B92" i="21"/>
  <c r="E92" i="21"/>
  <c r="D92" i="21"/>
  <c r="B38" i="40"/>
  <c r="E38" i="40"/>
  <c r="G165" i="21"/>
  <c r="J165" i="21"/>
  <c r="L137" i="21"/>
  <c r="O137" i="21"/>
  <c r="N137" i="21"/>
  <c r="O123" i="21"/>
  <c r="J95" i="21"/>
  <c r="I95" i="21"/>
  <c r="E151" i="21"/>
  <c r="M172" i="21"/>
  <c r="M164" i="21"/>
  <c r="M156" i="21"/>
  <c r="M148" i="21"/>
  <c r="M140" i="21"/>
  <c r="M132" i="21"/>
  <c r="M124" i="21"/>
  <c r="M116" i="21"/>
  <c r="M108" i="21"/>
  <c r="M100" i="21"/>
  <c r="L172" i="21"/>
  <c r="L164" i="21"/>
  <c r="L156" i="21"/>
  <c r="L148" i="21"/>
  <c r="L140" i="21"/>
  <c r="L132" i="21"/>
  <c r="L124" i="21"/>
  <c r="L116" i="21"/>
  <c r="L108" i="21"/>
  <c r="L100" i="21"/>
  <c r="I171" i="21"/>
  <c r="I163" i="21"/>
  <c r="I155" i="21"/>
  <c r="I139" i="21"/>
  <c r="I131" i="21"/>
  <c r="I123" i="21"/>
  <c r="I115" i="21"/>
  <c r="I107" i="21"/>
  <c r="I99" i="21"/>
  <c r="H171" i="21"/>
  <c r="H163" i="21"/>
  <c r="H155" i="21"/>
  <c r="H139" i="21"/>
  <c r="H131" i="21"/>
  <c r="H123" i="21"/>
  <c r="H115" i="21"/>
  <c r="H107" i="21"/>
  <c r="H99" i="21"/>
  <c r="D171" i="21"/>
  <c r="D163" i="21"/>
  <c r="D155" i="21"/>
  <c r="D139" i="21"/>
  <c r="D131" i="21"/>
  <c r="D123" i="21"/>
  <c r="D115" i="21"/>
  <c r="D107" i="21"/>
  <c r="D99" i="21"/>
  <c r="B171" i="21"/>
  <c r="B163" i="21"/>
  <c r="B155" i="21"/>
  <c r="B139" i="21"/>
  <c r="B131" i="21"/>
  <c r="B123" i="21"/>
  <c r="B115" i="21"/>
  <c r="B107" i="21"/>
  <c r="B99" i="21"/>
  <c r="C123" i="21"/>
  <c r="C26" i="9"/>
  <c r="D26" i="9"/>
  <c r="B28" i="9"/>
  <c r="C28" i="9"/>
  <c r="D28" i="9"/>
  <c r="E28" i="9"/>
  <c r="B29" i="9"/>
  <c r="C29" i="9"/>
  <c r="D29" i="9"/>
  <c r="E29" i="9"/>
  <c r="B30" i="9"/>
  <c r="C30" i="9"/>
  <c r="D30" i="9"/>
  <c r="E30" i="9"/>
  <c r="B31" i="9"/>
  <c r="C31" i="9"/>
  <c r="B33" i="9"/>
  <c r="C33" i="9"/>
  <c r="B35" i="9"/>
  <c r="C35" i="9"/>
  <c r="B37" i="9"/>
  <c r="C37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5" i="9"/>
  <c r="E6" i="9"/>
  <c r="B25" i="9" s="1"/>
  <c r="E7" i="9"/>
  <c r="B26" i="9" s="1"/>
  <c r="E8" i="9"/>
  <c r="B27" i="9" s="1"/>
  <c r="E12" i="9"/>
  <c r="D31" i="9" s="1"/>
  <c r="E13" i="9"/>
  <c r="B32" i="9" s="1"/>
  <c r="E14" i="9"/>
  <c r="D33" i="9" s="1"/>
  <c r="E15" i="9"/>
  <c r="B34" i="9" s="1"/>
  <c r="E16" i="9"/>
  <c r="D35" i="9" s="1"/>
  <c r="E17" i="9"/>
  <c r="B36" i="9" s="1"/>
  <c r="E18" i="9"/>
  <c r="D37" i="9" s="1"/>
  <c r="E19" i="9"/>
  <c r="B38" i="9" s="1"/>
  <c r="E5" i="9"/>
  <c r="C24" i="9" s="1"/>
  <c r="L151" i="21" l="1"/>
  <c r="N151" i="21"/>
  <c r="O151" i="21"/>
  <c r="M123" i="21"/>
  <c r="N123" i="21"/>
  <c r="O95" i="21"/>
  <c r="M95" i="21"/>
  <c r="L95" i="21"/>
  <c r="N95" i="21"/>
  <c r="H109" i="21"/>
  <c r="J109" i="21"/>
  <c r="C151" i="21"/>
  <c r="D151" i="21"/>
  <c r="D109" i="21"/>
  <c r="E109" i="21"/>
  <c r="B109" i="21"/>
  <c r="C109" i="21"/>
  <c r="C95" i="21"/>
  <c r="D95" i="21"/>
  <c r="E95" i="21"/>
  <c r="M65" i="40"/>
  <c r="L65" i="40"/>
  <c r="N65" i="40"/>
  <c r="O65" i="40"/>
  <c r="O63" i="40"/>
  <c r="M63" i="40"/>
  <c r="L63" i="40"/>
  <c r="N63" i="40"/>
  <c r="M64" i="40"/>
  <c r="N64" i="40"/>
  <c r="O64" i="40"/>
  <c r="L64" i="40"/>
  <c r="L61" i="40"/>
  <c r="M61" i="40"/>
  <c r="N61" i="40"/>
  <c r="O61" i="40"/>
  <c r="M62" i="40"/>
  <c r="N62" i="40"/>
  <c r="O62" i="40"/>
  <c r="L62" i="40"/>
  <c r="M66" i="40"/>
  <c r="N66" i="40"/>
  <c r="O66" i="40"/>
  <c r="L66" i="40"/>
  <c r="M39" i="40"/>
  <c r="L39" i="40"/>
  <c r="N39" i="40"/>
  <c r="O39" i="40"/>
  <c r="N38" i="40"/>
  <c r="O38" i="40"/>
  <c r="L38" i="40"/>
  <c r="M38" i="40"/>
  <c r="M41" i="40"/>
  <c r="N41" i="40"/>
  <c r="O41" i="40"/>
  <c r="L41" i="40"/>
  <c r="L40" i="40"/>
  <c r="M40" i="40"/>
  <c r="N40" i="40"/>
  <c r="O40" i="40"/>
  <c r="M45" i="40"/>
  <c r="N45" i="40"/>
  <c r="O45" i="40"/>
  <c r="L45" i="40"/>
  <c r="M43" i="40"/>
  <c r="N43" i="40"/>
  <c r="O43" i="40"/>
  <c r="L43" i="40"/>
  <c r="M57" i="40"/>
  <c r="N57" i="40"/>
  <c r="O57" i="40"/>
  <c r="L57" i="40"/>
  <c r="M49" i="40"/>
  <c r="N49" i="40"/>
  <c r="O49" i="40"/>
  <c r="L49" i="40"/>
  <c r="M53" i="40"/>
  <c r="N53" i="40"/>
  <c r="O53" i="40"/>
  <c r="L53" i="40"/>
  <c r="M59" i="40"/>
  <c r="N59" i="40"/>
  <c r="O59" i="40"/>
  <c r="L59" i="40"/>
  <c r="O56" i="40"/>
  <c r="L56" i="40"/>
  <c r="M56" i="40"/>
  <c r="N56" i="40"/>
  <c r="L48" i="40"/>
  <c r="M48" i="40"/>
  <c r="N48" i="40"/>
  <c r="O48" i="40"/>
  <c r="L52" i="40"/>
  <c r="M52" i="40"/>
  <c r="N52" i="40"/>
  <c r="O52" i="40"/>
  <c r="L58" i="40"/>
  <c r="M58" i="40"/>
  <c r="N58" i="40"/>
  <c r="O58" i="40"/>
  <c r="M55" i="40"/>
  <c r="N55" i="40"/>
  <c r="O55" i="40"/>
  <c r="L55" i="40"/>
  <c r="M47" i="40"/>
  <c r="N47" i="40"/>
  <c r="O47" i="40"/>
  <c r="L47" i="40"/>
  <c r="L44" i="40"/>
  <c r="M44" i="40"/>
  <c r="N44" i="40"/>
  <c r="O44" i="40"/>
  <c r="M51" i="40"/>
  <c r="N51" i="40"/>
  <c r="O51" i="40"/>
  <c r="L51" i="40"/>
  <c r="L50" i="40"/>
  <c r="M50" i="40"/>
  <c r="N50" i="40"/>
  <c r="O50" i="40"/>
  <c r="O54" i="40"/>
  <c r="L54" i="40"/>
  <c r="M54" i="40"/>
  <c r="N54" i="40"/>
  <c r="L46" i="40"/>
  <c r="M46" i="40"/>
  <c r="N46" i="40"/>
  <c r="O46" i="40"/>
  <c r="H44" i="40"/>
  <c r="G44" i="40"/>
  <c r="I44" i="40"/>
  <c r="J44" i="40"/>
  <c r="H59" i="40"/>
  <c r="I59" i="40"/>
  <c r="J59" i="40"/>
  <c r="G59" i="40"/>
  <c r="H51" i="40"/>
  <c r="I51" i="40"/>
  <c r="J51" i="40"/>
  <c r="G51" i="40"/>
  <c r="H43" i="40"/>
  <c r="I43" i="40"/>
  <c r="J43" i="40"/>
  <c r="G43" i="40"/>
  <c r="G58" i="40"/>
  <c r="H58" i="40"/>
  <c r="I58" i="40"/>
  <c r="J58" i="40"/>
  <c r="G50" i="40"/>
  <c r="H50" i="40"/>
  <c r="I50" i="40"/>
  <c r="J50" i="40"/>
  <c r="H49" i="40"/>
  <c r="I49" i="40"/>
  <c r="J49" i="40"/>
  <c r="G49" i="40"/>
  <c r="G48" i="40"/>
  <c r="H48" i="40"/>
  <c r="I48" i="40"/>
  <c r="J48" i="40"/>
  <c r="H55" i="40"/>
  <c r="I55" i="40"/>
  <c r="J55" i="40"/>
  <c r="G55" i="40"/>
  <c r="H47" i="40"/>
  <c r="I47" i="40"/>
  <c r="J47" i="40"/>
  <c r="G47" i="40"/>
  <c r="G52" i="40"/>
  <c r="H52" i="40"/>
  <c r="I52" i="40"/>
  <c r="J52" i="40"/>
  <c r="G56" i="40"/>
  <c r="H56" i="40"/>
  <c r="I56" i="40"/>
  <c r="J56" i="40"/>
  <c r="G54" i="40"/>
  <c r="H54" i="40"/>
  <c r="I54" i="40"/>
  <c r="J54" i="40"/>
  <c r="G46" i="40"/>
  <c r="H46" i="40"/>
  <c r="I46" i="40"/>
  <c r="J46" i="40"/>
  <c r="H57" i="40"/>
  <c r="I57" i="40"/>
  <c r="J57" i="40"/>
  <c r="G57" i="40"/>
  <c r="H53" i="40"/>
  <c r="I53" i="40"/>
  <c r="J53" i="40"/>
  <c r="G53" i="40"/>
  <c r="H45" i="40"/>
  <c r="I45" i="40"/>
  <c r="J45" i="40"/>
  <c r="G45" i="40"/>
  <c r="H40" i="40"/>
  <c r="I40" i="40"/>
  <c r="J40" i="40"/>
  <c r="G40" i="40"/>
  <c r="J39" i="40"/>
  <c r="G39" i="40"/>
  <c r="H39" i="40"/>
  <c r="I39" i="40"/>
  <c r="H38" i="40"/>
  <c r="I38" i="40"/>
  <c r="J38" i="40"/>
  <c r="G38" i="40"/>
  <c r="G41" i="40"/>
  <c r="H41" i="40"/>
  <c r="I41" i="40"/>
  <c r="J41" i="40"/>
  <c r="H64" i="40"/>
  <c r="I64" i="40"/>
  <c r="G64" i="40"/>
  <c r="J64" i="40"/>
  <c r="H66" i="40"/>
  <c r="G66" i="40"/>
  <c r="I66" i="40"/>
  <c r="J66" i="40"/>
  <c r="H63" i="40"/>
  <c r="G63" i="40"/>
  <c r="I63" i="40"/>
  <c r="J63" i="40"/>
  <c r="H62" i="40"/>
  <c r="I62" i="40"/>
  <c r="J62" i="40"/>
  <c r="G62" i="40"/>
  <c r="H65" i="40"/>
  <c r="G65" i="40"/>
  <c r="I65" i="40"/>
  <c r="J65" i="40"/>
  <c r="H61" i="40"/>
  <c r="G61" i="40"/>
  <c r="I61" i="40"/>
  <c r="J61" i="40"/>
  <c r="C63" i="40"/>
  <c r="B63" i="40"/>
  <c r="E63" i="40"/>
  <c r="D63" i="40"/>
  <c r="C64" i="40"/>
  <c r="D64" i="40"/>
  <c r="E64" i="40"/>
  <c r="B64" i="40"/>
  <c r="C61" i="40"/>
  <c r="B61" i="40"/>
  <c r="D61" i="40"/>
  <c r="E61" i="40"/>
  <c r="C66" i="40"/>
  <c r="D66" i="40"/>
  <c r="E66" i="40"/>
  <c r="B66" i="40"/>
  <c r="C62" i="40"/>
  <c r="D62" i="40"/>
  <c r="E62" i="40"/>
  <c r="B62" i="40"/>
  <c r="C65" i="40"/>
  <c r="E65" i="40"/>
  <c r="B65" i="40"/>
  <c r="D65" i="40"/>
  <c r="C44" i="40"/>
  <c r="D44" i="40"/>
  <c r="E44" i="40"/>
  <c r="B44" i="40"/>
  <c r="D43" i="40"/>
  <c r="E43" i="40"/>
  <c r="B43" i="40"/>
  <c r="C43" i="40"/>
  <c r="E53" i="40"/>
  <c r="B53" i="40"/>
  <c r="D53" i="40"/>
  <c r="C53" i="40"/>
  <c r="B45" i="40"/>
  <c r="E45" i="40"/>
  <c r="C45" i="40"/>
  <c r="D45" i="40"/>
  <c r="C58" i="40"/>
  <c r="D58" i="40"/>
  <c r="E58" i="40"/>
  <c r="B58" i="40"/>
  <c r="C50" i="40"/>
  <c r="D50" i="40"/>
  <c r="E50" i="40"/>
  <c r="B50" i="40"/>
  <c r="D51" i="40"/>
  <c r="B51" i="40"/>
  <c r="C51" i="40"/>
  <c r="E51" i="40"/>
  <c r="B57" i="40"/>
  <c r="C57" i="40"/>
  <c r="D57" i="40"/>
  <c r="E57" i="40"/>
  <c r="D49" i="40"/>
  <c r="E49" i="40"/>
  <c r="B49" i="40"/>
  <c r="C49" i="40"/>
  <c r="C56" i="40"/>
  <c r="D56" i="40"/>
  <c r="E56" i="40"/>
  <c r="B56" i="40"/>
  <c r="C48" i="40"/>
  <c r="D48" i="40"/>
  <c r="E48" i="40"/>
  <c r="B48" i="40"/>
  <c r="E59" i="40"/>
  <c r="B59" i="40"/>
  <c r="C59" i="40"/>
  <c r="D59" i="40"/>
  <c r="D55" i="40"/>
  <c r="B55" i="40"/>
  <c r="E55" i="40"/>
  <c r="C55" i="40"/>
  <c r="E47" i="40"/>
  <c r="B47" i="40"/>
  <c r="C47" i="40"/>
  <c r="D47" i="40"/>
  <c r="C52" i="40"/>
  <c r="D52" i="40"/>
  <c r="E52" i="40"/>
  <c r="B52" i="40"/>
  <c r="C54" i="40"/>
  <c r="D54" i="40"/>
  <c r="E54" i="40"/>
  <c r="B54" i="40"/>
  <c r="C46" i="40"/>
  <c r="D46" i="40"/>
  <c r="E46" i="40"/>
  <c r="B46" i="40"/>
  <c r="C39" i="40"/>
  <c r="D39" i="40"/>
  <c r="E39" i="40"/>
  <c r="B39" i="40"/>
  <c r="B40" i="40"/>
  <c r="C40" i="40"/>
  <c r="D40" i="40"/>
  <c r="E40" i="40"/>
  <c r="C41" i="40"/>
  <c r="D41" i="40"/>
  <c r="E41" i="40"/>
  <c r="B41" i="40"/>
  <c r="L29" i="9"/>
  <c r="O29" i="9"/>
  <c r="M29" i="9"/>
  <c r="N29" i="9"/>
  <c r="L28" i="9"/>
  <c r="M28" i="9"/>
  <c r="N28" i="9"/>
  <c r="O28" i="9"/>
  <c r="L30" i="9"/>
  <c r="N30" i="9"/>
  <c r="M30" i="9"/>
  <c r="O30" i="9"/>
  <c r="O26" i="9"/>
  <c r="L26" i="9"/>
  <c r="M26" i="9"/>
  <c r="N26" i="9"/>
  <c r="L25" i="9"/>
  <c r="M25" i="9"/>
  <c r="N25" i="9"/>
  <c r="O25" i="9"/>
  <c r="M24" i="9"/>
  <c r="N24" i="9"/>
  <c r="O24" i="9"/>
  <c r="L24" i="9"/>
  <c r="L27" i="9"/>
  <c r="M27" i="9"/>
  <c r="N27" i="9"/>
  <c r="O27" i="9"/>
  <c r="M32" i="9"/>
  <c r="N32" i="9"/>
  <c r="O32" i="9"/>
  <c r="L32" i="9"/>
  <c r="N34" i="9"/>
  <c r="O34" i="9"/>
  <c r="L34" i="9"/>
  <c r="M34" i="9"/>
  <c r="M38" i="9"/>
  <c r="L38" i="9"/>
  <c r="O38" i="9"/>
  <c r="N38" i="9"/>
  <c r="L37" i="9"/>
  <c r="M37" i="9"/>
  <c r="N37" i="9"/>
  <c r="O37" i="9"/>
  <c r="L33" i="9"/>
  <c r="M33" i="9"/>
  <c r="N33" i="9"/>
  <c r="O33" i="9"/>
  <c r="L36" i="9"/>
  <c r="M36" i="9"/>
  <c r="N36" i="9"/>
  <c r="O36" i="9"/>
  <c r="L31" i="9"/>
  <c r="M31" i="9"/>
  <c r="N31" i="9"/>
  <c r="O31" i="9"/>
  <c r="L35" i="9"/>
  <c r="M35" i="9"/>
  <c r="N35" i="9"/>
  <c r="O35" i="9"/>
  <c r="E38" i="9"/>
  <c r="E36" i="9"/>
  <c r="E34" i="9"/>
  <c r="E32" i="9"/>
  <c r="D38" i="9"/>
  <c r="D36" i="9"/>
  <c r="D34" i="9"/>
  <c r="D32" i="9"/>
  <c r="C38" i="9"/>
  <c r="C36" i="9"/>
  <c r="C34" i="9"/>
  <c r="C32" i="9"/>
  <c r="E37" i="9"/>
  <c r="E35" i="9"/>
  <c r="E33" i="9"/>
  <c r="E31" i="9"/>
  <c r="D24" i="9"/>
  <c r="C27" i="9"/>
  <c r="C25" i="9"/>
  <c r="E26" i="9"/>
  <c r="B24" i="9"/>
  <c r="E27" i="9"/>
  <c r="E25" i="9"/>
  <c r="E24" i="9"/>
  <c r="D27" i="9"/>
  <c r="D25" i="9"/>
  <c r="C94" i="20"/>
  <c r="D94" i="20"/>
  <c r="E94" i="20"/>
  <c r="F94" i="20"/>
  <c r="G94" i="20"/>
  <c r="H94" i="20"/>
  <c r="I94" i="20"/>
  <c r="J94" i="20"/>
  <c r="K94" i="20"/>
  <c r="L94" i="20"/>
  <c r="M94" i="20"/>
  <c r="O94" i="20"/>
  <c r="P94" i="20"/>
  <c r="Q94" i="20"/>
  <c r="R94" i="20"/>
  <c r="T94" i="20"/>
  <c r="C95" i="20"/>
  <c r="D95" i="20"/>
  <c r="E95" i="20"/>
  <c r="F95" i="20"/>
  <c r="G95" i="20"/>
  <c r="H95" i="20"/>
  <c r="I95" i="20"/>
  <c r="J95" i="20"/>
  <c r="K95" i="20"/>
  <c r="L95" i="20"/>
  <c r="M95" i="20"/>
  <c r="O95" i="20"/>
  <c r="P95" i="20"/>
  <c r="Q95" i="20"/>
  <c r="R95" i="20"/>
  <c r="T95" i="20"/>
  <c r="E96" i="20"/>
  <c r="F96" i="20"/>
  <c r="G96" i="20"/>
  <c r="J96" i="20"/>
  <c r="M96" i="20"/>
  <c r="P96" i="20"/>
  <c r="T96" i="20"/>
  <c r="C97" i="20"/>
  <c r="D97" i="20"/>
  <c r="E97" i="20"/>
  <c r="F97" i="20"/>
  <c r="G97" i="20"/>
  <c r="H97" i="20"/>
  <c r="I97" i="20"/>
  <c r="J97" i="20"/>
  <c r="K97" i="20"/>
  <c r="L97" i="20"/>
  <c r="M97" i="20"/>
  <c r="O97" i="20"/>
  <c r="P97" i="20"/>
  <c r="Q97" i="20"/>
  <c r="R97" i="20"/>
  <c r="T97" i="20"/>
  <c r="C98" i="20"/>
  <c r="D98" i="20"/>
  <c r="E98" i="20"/>
  <c r="F98" i="20"/>
  <c r="G98" i="20"/>
  <c r="H98" i="20"/>
  <c r="I98" i="20"/>
  <c r="J98" i="20"/>
  <c r="K98" i="20"/>
  <c r="L98" i="20"/>
  <c r="M98" i="20"/>
  <c r="O98" i="20"/>
  <c r="P98" i="20"/>
  <c r="Q98" i="20"/>
  <c r="R98" i="20"/>
  <c r="T98" i="20"/>
  <c r="C99" i="20"/>
  <c r="D99" i="20"/>
  <c r="E99" i="20"/>
  <c r="F99" i="20"/>
  <c r="G99" i="20"/>
  <c r="I99" i="20"/>
  <c r="J99" i="20"/>
  <c r="K99" i="20"/>
  <c r="L99" i="20"/>
  <c r="M99" i="20"/>
  <c r="N99" i="20"/>
  <c r="O99" i="20"/>
  <c r="P99" i="20"/>
  <c r="Q99" i="20"/>
  <c r="R99" i="20"/>
  <c r="T99" i="20"/>
  <c r="C100" i="20"/>
  <c r="D100" i="20"/>
  <c r="E100" i="20"/>
  <c r="F100" i="20"/>
  <c r="G100" i="20"/>
  <c r="I100" i="20"/>
  <c r="J100" i="20"/>
  <c r="K100" i="20"/>
  <c r="L100" i="20"/>
  <c r="M100" i="20"/>
  <c r="N100" i="20"/>
  <c r="O100" i="20"/>
  <c r="P100" i="20"/>
  <c r="Q100" i="20"/>
  <c r="R100" i="20"/>
  <c r="T100" i="20"/>
  <c r="C101" i="20"/>
  <c r="D101" i="20"/>
  <c r="E101" i="20"/>
  <c r="F101" i="20"/>
  <c r="G101" i="20"/>
  <c r="I101" i="20"/>
  <c r="J101" i="20"/>
  <c r="K101" i="20"/>
  <c r="L101" i="20"/>
  <c r="M101" i="20"/>
  <c r="N101" i="20"/>
  <c r="O101" i="20"/>
  <c r="P101" i="20"/>
  <c r="Q101" i="20"/>
  <c r="R101" i="20"/>
  <c r="T101" i="20"/>
  <c r="B102" i="20"/>
  <c r="C102" i="20"/>
  <c r="D102" i="20"/>
  <c r="E102" i="20"/>
  <c r="F102" i="20"/>
  <c r="G102" i="20"/>
  <c r="I102" i="20"/>
  <c r="J102" i="20"/>
  <c r="K102" i="20"/>
  <c r="L102" i="20"/>
  <c r="M102" i="20"/>
  <c r="O102" i="20"/>
  <c r="P102" i="20"/>
  <c r="Q102" i="20"/>
  <c r="R102" i="20"/>
  <c r="T102" i="20"/>
  <c r="C103" i="20"/>
  <c r="D103" i="20"/>
  <c r="E103" i="20"/>
  <c r="F103" i="20"/>
  <c r="G103" i="20"/>
  <c r="I103" i="20"/>
  <c r="J103" i="20"/>
  <c r="K103" i="20"/>
  <c r="L103" i="20"/>
  <c r="M103" i="20"/>
  <c r="O103" i="20"/>
  <c r="P103" i="20"/>
  <c r="Q103" i="20"/>
  <c r="R103" i="20"/>
  <c r="T103" i="20"/>
  <c r="C104" i="20"/>
  <c r="D104" i="20"/>
  <c r="E104" i="20"/>
  <c r="F104" i="20"/>
  <c r="G104" i="20"/>
  <c r="H104" i="20"/>
  <c r="I104" i="20"/>
  <c r="J104" i="20"/>
  <c r="K104" i="20"/>
  <c r="L104" i="20"/>
  <c r="M104" i="20"/>
  <c r="O104" i="20"/>
  <c r="P104" i="20"/>
  <c r="Q104" i="20"/>
  <c r="R104" i="20"/>
  <c r="T104" i="20"/>
  <c r="C105" i="20"/>
  <c r="D105" i="20"/>
  <c r="E105" i="20"/>
  <c r="F105" i="20"/>
  <c r="G105" i="20"/>
  <c r="H105" i="20"/>
  <c r="I105" i="20"/>
  <c r="J105" i="20"/>
  <c r="K105" i="20"/>
  <c r="L105" i="20"/>
  <c r="M105" i="20"/>
  <c r="O105" i="20"/>
  <c r="P105" i="20"/>
  <c r="Q105" i="20"/>
  <c r="R105" i="20"/>
  <c r="T105" i="20"/>
  <c r="C107" i="20"/>
  <c r="D107" i="20"/>
  <c r="E107" i="20"/>
  <c r="F107" i="20"/>
  <c r="G107" i="20"/>
  <c r="H107" i="20"/>
  <c r="I107" i="20"/>
  <c r="J107" i="20"/>
  <c r="K107" i="20"/>
  <c r="L107" i="20"/>
  <c r="M107" i="20"/>
  <c r="O107" i="20"/>
  <c r="P107" i="20"/>
  <c r="Q107" i="20"/>
  <c r="R107" i="20"/>
  <c r="T107" i="20"/>
  <c r="C108" i="20"/>
  <c r="D108" i="20"/>
  <c r="E108" i="20"/>
  <c r="F108" i="20"/>
  <c r="G108" i="20"/>
  <c r="I108" i="20"/>
  <c r="J108" i="20"/>
  <c r="K108" i="20"/>
  <c r="L108" i="20"/>
  <c r="M108" i="20"/>
  <c r="O108" i="20"/>
  <c r="P108" i="20"/>
  <c r="Q108" i="20"/>
  <c r="R108" i="20"/>
  <c r="T108" i="20"/>
  <c r="B109" i="20"/>
  <c r="C109" i="20"/>
  <c r="D109" i="20"/>
  <c r="E109" i="20"/>
  <c r="F109" i="20"/>
  <c r="G109" i="20"/>
  <c r="I109" i="20"/>
  <c r="J109" i="20"/>
  <c r="K109" i="20"/>
  <c r="L109" i="20"/>
  <c r="M109" i="20"/>
  <c r="O109" i="20"/>
  <c r="P109" i="20"/>
  <c r="Q109" i="20"/>
  <c r="R109" i="20"/>
  <c r="T109" i="20"/>
  <c r="G110" i="20"/>
  <c r="M110" i="20"/>
  <c r="R110" i="20"/>
  <c r="T110" i="20"/>
  <c r="C111" i="20"/>
  <c r="D111" i="20"/>
  <c r="E111" i="20"/>
  <c r="F111" i="20"/>
  <c r="G111" i="20"/>
  <c r="I111" i="20"/>
  <c r="J111" i="20"/>
  <c r="K111" i="20"/>
  <c r="L111" i="20"/>
  <c r="M111" i="20"/>
  <c r="O111" i="20"/>
  <c r="P111" i="20"/>
  <c r="Q111" i="20"/>
  <c r="R111" i="20"/>
  <c r="T111" i="20"/>
  <c r="C112" i="20"/>
  <c r="D112" i="20"/>
  <c r="E112" i="20"/>
  <c r="F112" i="20"/>
  <c r="G112" i="20"/>
  <c r="I112" i="20"/>
  <c r="J112" i="20"/>
  <c r="K112" i="20"/>
  <c r="L112" i="20"/>
  <c r="M112" i="20"/>
  <c r="O112" i="20"/>
  <c r="P112" i="20"/>
  <c r="Q112" i="20"/>
  <c r="R112" i="20"/>
  <c r="T112" i="20"/>
  <c r="C113" i="20"/>
  <c r="D113" i="20"/>
  <c r="E113" i="20"/>
  <c r="F113" i="20"/>
  <c r="G113" i="20"/>
  <c r="I113" i="20"/>
  <c r="J113" i="20"/>
  <c r="K113" i="20"/>
  <c r="L113" i="20"/>
  <c r="M113" i="20"/>
  <c r="O113" i="20"/>
  <c r="P113" i="20"/>
  <c r="Q113" i="20"/>
  <c r="R113" i="20"/>
  <c r="T113" i="20"/>
  <c r="C114" i="20"/>
  <c r="D114" i="20"/>
  <c r="E114" i="20"/>
  <c r="F114" i="20"/>
  <c r="G114" i="20"/>
  <c r="I114" i="20"/>
  <c r="J114" i="20"/>
  <c r="K114" i="20"/>
  <c r="L114" i="20"/>
  <c r="M114" i="20"/>
  <c r="O114" i="20"/>
  <c r="P114" i="20"/>
  <c r="Q114" i="20"/>
  <c r="R114" i="20"/>
  <c r="T114" i="20"/>
  <c r="C115" i="20"/>
  <c r="D115" i="20"/>
  <c r="E115" i="20"/>
  <c r="F115" i="20"/>
  <c r="G115" i="20"/>
  <c r="I115" i="20"/>
  <c r="J115" i="20"/>
  <c r="K115" i="20"/>
  <c r="L115" i="20"/>
  <c r="M115" i="20"/>
  <c r="O115" i="20"/>
  <c r="P115" i="20"/>
  <c r="Q115" i="20"/>
  <c r="R115" i="20"/>
  <c r="T115" i="20"/>
  <c r="C116" i="20"/>
  <c r="D116" i="20"/>
  <c r="E116" i="20"/>
  <c r="F116" i="20"/>
  <c r="G116" i="20"/>
  <c r="I116" i="20"/>
  <c r="J116" i="20"/>
  <c r="K116" i="20"/>
  <c r="L116" i="20"/>
  <c r="M116" i="20"/>
  <c r="O116" i="20"/>
  <c r="P116" i="20"/>
  <c r="Q116" i="20"/>
  <c r="R116" i="20"/>
  <c r="T116" i="20"/>
  <c r="C117" i="20"/>
  <c r="D117" i="20"/>
  <c r="E117" i="20"/>
  <c r="F117" i="20"/>
  <c r="G117" i="20"/>
  <c r="H117" i="20"/>
  <c r="I117" i="20"/>
  <c r="J117" i="20"/>
  <c r="K117" i="20"/>
  <c r="L117" i="20"/>
  <c r="M117" i="20"/>
  <c r="O117" i="20"/>
  <c r="P117" i="20"/>
  <c r="Q117" i="20"/>
  <c r="R117" i="20"/>
  <c r="T117" i="20"/>
  <c r="B118" i="20"/>
  <c r="C118" i="20"/>
  <c r="D118" i="20"/>
  <c r="E118" i="20"/>
  <c r="F118" i="20"/>
  <c r="G118" i="20"/>
  <c r="I118" i="20"/>
  <c r="J118" i="20"/>
  <c r="K118" i="20"/>
  <c r="L118" i="20"/>
  <c r="M118" i="20"/>
  <c r="O118" i="20"/>
  <c r="P118" i="20"/>
  <c r="Q118" i="20"/>
  <c r="R118" i="20"/>
  <c r="T118" i="20"/>
  <c r="C119" i="20"/>
  <c r="D119" i="20"/>
  <c r="E119" i="20"/>
  <c r="F119" i="20"/>
  <c r="G119" i="20"/>
  <c r="I119" i="20"/>
  <c r="J119" i="20"/>
  <c r="K119" i="20"/>
  <c r="L119" i="20"/>
  <c r="M119" i="20"/>
  <c r="O119" i="20"/>
  <c r="P119" i="20"/>
  <c r="Q119" i="20"/>
  <c r="R119" i="20"/>
  <c r="T119" i="20"/>
  <c r="C121" i="20"/>
  <c r="D121" i="20"/>
  <c r="E121" i="20"/>
  <c r="F121" i="20"/>
  <c r="G121" i="20"/>
  <c r="I121" i="20"/>
  <c r="J121" i="20"/>
  <c r="K121" i="20"/>
  <c r="L121" i="20"/>
  <c r="M121" i="20"/>
  <c r="O121" i="20"/>
  <c r="P121" i="20"/>
  <c r="Q121" i="20"/>
  <c r="R121" i="20"/>
  <c r="T121" i="20"/>
  <c r="C122" i="20"/>
  <c r="D122" i="20"/>
  <c r="E122" i="20"/>
  <c r="F122" i="20"/>
  <c r="G122" i="20"/>
  <c r="I122" i="20"/>
  <c r="J122" i="20"/>
  <c r="K122" i="20"/>
  <c r="L122" i="20"/>
  <c r="M122" i="20"/>
  <c r="O122" i="20"/>
  <c r="P122" i="20"/>
  <c r="Q122" i="20"/>
  <c r="R122" i="20"/>
  <c r="T122" i="20"/>
  <c r="C123" i="20"/>
  <c r="D123" i="20"/>
  <c r="E123" i="20"/>
  <c r="F123" i="20"/>
  <c r="G123" i="20"/>
  <c r="I123" i="20"/>
  <c r="J123" i="20"/>
  <c r="K123" i="20"/>
  <c r="L123" i="20"/>
  <c r="M123" i="20"/>
  <c r="O123" i="20"/>
  <c r="P123" i="20"/>
  <c r="Q123" i="20"/>
  <c r="R123" i="20"/>
  <c r="T123" i="20"/>
  <c r="D124" i="20"/>
  <c r="E124" i="20"/>
  <c r="G124" i="20"/>
  <c r="L124" i="20"/>
  <c r="M124" i="20"/>
  <c r="P124" i="20"/>
  <c r="Q124" i="20"/>
  <c r="T124" i="20"/>
  <c r="B125" i="20"/>
  <c r="C125" i="20"/>
  <c r="D125" i="20"/>
  <c r="E125" i="20"/>
  <c r="F125" i="20"/>
  <c r="G125" i="20"/>
  <c r="I125" i="20"/>
  <c r="J125" i="20"/>
  <c r="K125" i="20"/>
  <c r="L125" i="20"/>
  <c r="M125" i="20"/>
  <c r="O125" i="20"/>
  <c r="P125" i="20"/>
  <c r="Q125" i="20"/>
  <c r="R125" i="20"/>
  <c r="T125" i="20"/>
  <c r="C126" i="20"/>
  <c r="D126" i="20"/>
  <c r="E126" i="20"/>
  <c r="F126" i="20"/>
  <c r="G126" i="20"/>
  <c r="I126" i="20"/>
  <c r="J126" i="20"/>
  <c r="K126" i="20"/>
  <c r="L126" i="20"/>
  <c r="M126" i="20"/>
  <c r="O126" i="20"/>
  <c r="P126" i="20"/>
  <c r="Q126" i="20"/>
  <c r="R126" i="20"/>
  <c r="T126" i="20"/>
  <c r="C127" i="20"/>
  <c r="D127" i="20"/>
  <c r="E127" i="20"/>
  <c r="F127" i="20"/>
  <c r="G127" i="20"/>
  <c r="H127" i="20"/>
  <c r="I127" i="20"/>
  <c r="J127" i="20"/>
  <c r="K127" i="20"/>
  <c r="L127" i="20"/>
  <c r="M127" i="20"/>
  <c r="N127" i="20"/>
  <c r="O127" i="20"/>
  <c r="P127" i="20"/>
  <c r="Q127" i="20"/>
  <c r="R127" i="20"/>
  <c r="T127" i="20"/>
  <c r="C128" i="20"/>
  <c r="D128" i="20"/>
  <c r="E128" i="20"/>
  <c r="F128" i="20"/>
  <c r="G128" i="20"/>
  <c r="H128" i="20"/>
  <c r="I128" i="20"/>
  <c r="J128" i="20"/>
  <c r="K128" i="20"/>
  <c r="L128" i="20"/>
  <c r="M128" i="20"/>
  <c r="N128" i="20"/>
  <c r="O128" i="20"/>
  <c r="P128" i="20"/>
  <c r="Q128" i="20"/>
  <c r="R128" i="20"/>
  <c r="T128" i="20"/>
  <c r="C129" i="20"/>
  <c r="D129" i="20"/>
  <c r="E129" i="20"/>
  <c r="F129" i="20"/>
  <c r="G129" i="20"/>
  <c r="I129" i="20"/>
  <c r="J129" i="20"/>
  <c r="K129" i="20"/>
  <c r="L129" i="20"/>
  <c r="M129" i="20"/>
  <c r="N129" i="20"/>
  <c r="O129" i="20"/>
  <c r="P129" i="20"/>
  <c r="Q129" i="20"/>
  <c r="R129" i="20"/>
  <c r="T129" i="20"/>
  <c r="C130" i="20"/>
  <c r="D130" i="20"/>
  <c r="E130" i="20"/>
  <c r="F130" i="20"/>
  <c r="G130" i="20"/>
  <c r="I130" i="20"/>
  <c r="J130" i="20"/>
  <c r="K130" i="20"/>
  <c r="L130" i="20"/>
  <c r="M130" i="20"/>
  <c r="N130" i="20"/>
  <c r="O130" i="20"/>
  <c r="P130" i="20"/>
  <c r="Q130" i="20"/>
  <c r="R130" i="20"/>
  <c r="T130" i="20"/>
  <c r="C131" i="20"/>
  <c r="D131" i="20"/>
  <c r="E131" i="20"/>
  <c r="F131" i="20"/>
  <c r="G131" i="20"/>
  <c r="I131" i="20"/>
  <c r="J131" i="20"/>
  <c r="K131" i="20"/>
  <c r="L131" i="20"/>
  <c r="M131" i="20"/>
  <c r="N131" i="20"/>
  <c r="O131" i="20"/>
  <c r="P131" i="20"/>
  <c r="Q131" i="20"/>
  <c r="R131" i="20"/>
  <c r="T131" i="20"/>
  <c r="B132" i="20"/>
  <c r="C132" i="20"/>
  <c r="D132" i="20"/>
  <c r="E132" i="20"/>
  <c r="F132" i="20"/>
  <c r="G132" i="20"/>
  <c r="I132" i="20"/>
  <c r="J132" i="20"/>
  <c r="K132" i="20"/>
  <c r="L132" i="20"/>
  <c r="M132" i="20"/>
  <c r="O132" i="20"/>
  <c r="P132" i="20"/>
  <c r="Q132" i="20"/>
  <c r="R132" i="20"/>
  <c r="T132" i="20"/>
  <c r="B133" i="20"/>
  <c r="C133" i="20"/>
  <c r="D133" i="20"/>
  <c r="E133" i="20"/>
  <c r="F133" i="20"/>
  <c r="G133" i="20"/>
  <c r="I133" i="20"/>
  <c r="J133" i="20"/>
  <c r="K133" i="20"/>
  <c r="L133" i="20"/>
  <c r="M133" i="20"/>
  <c r="O133" i="20"/>
  <c r="P133" i="20"/>
  <c r="Q133" i="20"/>
  <c r="R133" i="20"/>
  <c r="T133" i="20"/>
  <c r="C135" i="20"/>
  <c r="D135" i="20"/>
  <c r="E135" i="20"/>
  <c r="F135" i="20"/>
  <c r="G135" i="20"/>
  <c r="I135" i="20"/>
  <c r="J135" i="20"/>
  <c r="K135" i="20"/>
  <c r="L135" i="20"/>
  <c r="M135" i="20"/>
  <c r="O135" i="20"/>
  <c r="P135" i="20"/>
  <c r="Q135" i="20"/>
  <c r="R135" i="20"/>
  <c r="T135" i="20"/>
  <c r="B136" i="20"/>
  <c r="C136" i="20"/>
  <c r="D136" i="20"/>
  <c r="E136" i="20"/>
  <c r="F136" i="20"/>
  <c r="G136" i="20"/>
  <c r="H136" i="20"/>
  <c r="I136" i="20"/>
  <c r="J136" i="20"/>
  <c r="K136" i="20"/>
  <c r="L136" i="20"/>
  <c r="M136" i="20"/>
  <c r="O136" i="20"/>
  <c r="P136" i="20"/>
  <c r="Q136" i="20"/>
  <c r="R136" i="20"/>
  <c r="T136" i="20"/>
  <c r="C137" i="20"/>
  <c r="D137" i="20"/>
  <c r="E137" i="20"/>
  <c r="F137" i="20"/>
  <c r="G137" i="20"/>
  <c r="H137" i="20"/>
  <c r="I137" i="20"/>
  <c r="J137" i="20"/>
  <c r="K137" i="20"/>
  <c r="L137" i="20"/>
  <c r="M137" i="20"/>
  <c r="O137" i="20"/>
  <c r="P137" i="20"/>
  <c r="Q137" i="20"/>
  <c r="R137" i="20"/>
  <c r="T137" i="20"/>
  <c r="G138" i="20"/>
  <c r="K138" i="20"/>
  <c r="L138" i="20"/>
  <c r="M138" i="20"/>
  <c r="T138" i="20"/>
  <c r="C139" i="20"/>
  <c r="D139" i="20"/>
  <c r="E139" i="20"/>
  <c r="F139" i="20"/>
  <c r="G139" i="20"/>
  <c r="I139" i="20"/>
  <c r="J139" i="20"/>
  <c r="K139" i="20"/>
  <c r="L139" i="20"/>
  <c r="M139" i="20"/>
  <c r="N139" i="20"/>
  <c r="O139" i="20"/>
  <c r="P139" i="20"/>
  <c r="Q139" i="20"/>
  <c r="R139" i="20"/>
  <c r="T139" i="20"/>
  <c r="C140" i="20"/>
  <c r="D140" i="20"/>
  <c r="E140" i="20"/>
  <c r="F140" i="20"/>
  <c r="G140" i="20"/>
  <c r="I140" i="20"/>
  <c r="J140" i="20"/>
  <c r="K140" i="20"/>
  <c r="L140" i="20"/>
  <c r="M140" i="20"/>
  <c r="O140" i="20"/>
  <c r="P140" i="20"/>
  <c r="Q140" i="20"/>
  <c r="R140" i="20"/>
  <c r="T140" i="20"/>
  <c r="C141" i="20"/>
  <c r="D141" i="20"/>
  <c r="E141" i="20"/>
  <c r="F141" i="20"/>
  <c r="G141" i="20"/>
  <c r="H141" i="20"/>
  <c r="I141" i="20"/>
  <c r="J141" i="20"/>
  <c r="K141" i="20"/>
  <c r="L141" i="20"/>
  <c r="M141" i="20"/>
  <c r="O141" i="20"/>
  <c r="P141" i="20"/>
  <c r="Q141" i="20"/>
  <c r="R141" i="20"/>
  <c r="T141" i="20"/>
  <c r="C142" i="20"/>
  <c r="D142" i="20"/>
  <c r="E142" i="20"/>
  <c r="F142" i="20"/>
  <c r="G142" i="20"/>
  <c r="H142" i="20"/>
  <c r="I142" i="20"/>
  <c r="J142" i="20"/>
  <c r="K142" i="20"/>
  <c r="L142" i="20"/>
  <c r="M142" i="20"/>
  <c r="O142" i="20"/>
  <c r="P142" i="20"/>
  <c r="Q142" i="20"/>
  <c r="R142" i="20"/>
  <c r="T142" i="20"/>
  <c r="C143" i="20"/>
  <c r="D143" i="20"/>
  <c r="E143" i="20"/>
  <c r="F143" i="20"/>
  <c r="G143" i="20"/>
  <c r="I143" i="20"/>
  <c r="J143" i="20"/>
  <c r="K143" i="20"/>
  <c r="L143" i="20"/>
  <c r="M143" i="20"/>
  <c r="O143" i="20"/>
  <c r="P143" i="20"/>
  <c r="Q143" i="20"/>
  <c r="R143" i="20"/>
  <c r="T143" i="20"/>
  <c r="C144" i="20"/>
  <c r="D144" i="20"/>
  <c r="E144" i="20"/>
  <c r="F144" i="20"/>
  <c r="G144" i="20"/>
  <c r="I144" i="20"/>
  <c r="J144" i="20"/>
  <c r="K144" i="20"/>
  <c r="L144" i="20"/>
  <c r="M144" i="20"/>
  <c r="O144" i="20"/>
  <c r="P144" i="20"/>
  <c r="Q144" i="20"/>
  <c r="R144" i="20"/>
  <c r="T144" i="20"/>
  <c r="C145" i="20"/>
  <c r="D145" i="20"/>
  <c r="E145" i="20"/>
  <c r="F145" i="20"/>
  <c r="G145" i="20"/>
  <c r="I145" i="20"/>
  <c r="J145" i="20"/>
  <c r="K145" i="20"/>
  <c r="L145" i="20"/>
  <c r="M145" i="20"/>
  <c r="O145" i="20"/>
  <c r="P145" i="20"/>
  <c r="Q145" i="20"/>
  <c r="R145" i="20"/>
  <c r="T145" i="20"/>
  <c r="C146" i="20"/>
  <c r="D146" i="20"/>
  <c r="E146" i="20"/>
  <c r="F146" i="20"/>
  <c r="G146" i="20"/>
  <c r="I146" i="20"/>
  <c r="J146" i="20"/>
  <c r="K146" i="20"/>
  <c r="L146" i="20"/>
  <c r="M146" i="20"/>
  <c r="O146" i="20"/>
  <c r="P146" i="20"/>
  <c r="Q146" i="20"/>
  <c r="R146" i="20"/>
  <c r="T146" i="20"/>
  <c r="C147" i="20"/>
  <c r="D147" i="20"/>
  <c r="E147" i="20"/>
  <c r="F147" i="20"/>
  <c r="G147" i="20"/>
  <c r="I147" i="20"/>
  <c r="J147" i="20"/>
  <c r="K147" i="20"/>
  <c r="L147" i="20"/>
  <c r="M147" i="20"/>
  <c r="O147" i="20"/>
  <c r="P147" i="20"/>
  <c r="Q147" i="20"/>
  <c r="R147" i="20"/>
  <c r="T147" i="20"/>
  <c r="C149" i="20"/>
  <c r="D149" i="20"/>
  <c r="E149" i="20"/>
  <c r="F149" i="20"/>
  <c r="G149" i="20"/>
  <c r="I149" i="20"/>
  <c r="J149" i="20"/>
  <c r="K149" i="20"/>
  <c r="L149" i="20"/>
  <c r="M149" i="20"/>
  <c r="O149" i="20"/>
  <c r="P149" i="20"/>
  <c r="Q149" i="20"/>
  <c r="R149" i="20"/>
  <c r="T149" i="20"/>
  <c r="C150" i="20"/>
  <c r="D150" i="20"/>
  <c r="E150" i="20"/>
  <c r="F150" i="20"/>
  <c r="G150" i="20"/>
  <c r="I150" i="20"/>
  <c r="J150" i="20"/>
  <c r="K150" i="20"/>
  <c r="L150" i="20"/>
  <c r="M150" i="20"/>
  <c r="O150" i="20"/>
  <c r="P150" i="20"/>
  <c r="Q150" i="20"/>
  <c r="R150" i="20"/>
  <c r="T150" i="20"/>
  <c r="C151" i="20"/>
  <c r="D151" i="20"/>
  <c r="E151" i="20"/>
  <c r="F151" i="20"/>
  <c r="G151" i="20"/>
  <c r="I151" i="20"/>
  <c r="J151" i="20"/>
  <c r="K151" i="20"/>
  <c r="L151" i="20"/>
  <c r="M151" i="20"/>
  <c r="O151" i="20"/>
  <c r="P151" i="20"/>
  <c r="Q151" i="20"/>
  <c r="R151" i="20"/>
  <c r="T151" i="20"/>
  <c r="D152" i="20"/>
  <c r="E152" i="20"/>
  <c r="F152" i="20"/>
  <c r="G152" i="20"/>
  <c r="M152" i="20"/>
  <c r="T152" i="20"/>
  <c r="C153" i="20"/>
  <c r="D153" i="20"/>
  <c r="E153" i="20"/>
  <c r="F153" i="20"/>
  <c r="G153" i="20"/>
  <c r="I153" i="20"/>
  <c r="J153" i="20"/>
  <c r="K153" i="20"/>
  <c r="L153" i="20"/>
  <c r="M153" i="20"/>
  <c r="O153" i="20"/>
  <c r="P153" i="20"/>
  <c r="Q153" i="20"/>
  <c r="R153" i="20"/>
  <c r="T153" i="20"/>
  <c r="C154" i="20"/>
  <c r="D154" i="20"/>
  <c r="E154" i="20"/>
  <c r="F154" i="20"/>
  <c r="G154" i="20"/>
  <c r="I154" i="20"/>
  <c r="J154" i="20"/>
  <c r="K154" i="20"/>
  <c r="L154" i="20"/>
  <c r="M154" i="20"/>
  <c r="O154" i="20"/>
  <c r="P154" i="20"/>
  <c r="Q154" i="20"/>
  <c r="R154" i="20"/>
  <c r="T154" i="20"/>
  <c r="C155" i="20"/>
  <c r="D155" i="20"/>
  <c r="E155" i="20"/>
  <c r="F155" i="20"/>
  <c r="G155" i="20"/>
  <c r="I155" i="20"/>
  <c r="J155" i="20"/>
  <c r="K155" i="20"/>
  <c r="L155" i="20"/>
  <c r="M155" i="20"/>
  <c r="O155" i="20"/>
  <c r="P155" i="20"/>
  <c r="Q155" i="20"/>
  <c r="R155" i="20"/>
  <c r="T155" i="20"/>
  <c r="C156" i="20"/>
  <c r="D156" i="20"/>
  <c r="E156" i="20"/>
  <c r="F156" i="20"/>
  <c r="G156" i="20"/>
  <c r="I156" i="20"/>
  <c r="J156" i="20"/>
  <c r="K156" i="20"/>
  <c r="L156" i="20"/>
  <c r="M156" i="20"/>
  <c r="O156" i="20"/>
  <c r="P156" i="20"/>
  <c r="Q156" i="20"/>
  <c r="R156" i="20"/>
  <c r="T156" i="20"/>
  <c r="B157" i="20"/>
  <c r="C157" i="20"/>
  <c r="D157" i="20"/>
  <c r="E157" i="20"/>
  <c r="F157" i="20"/>
  <c r="G157" i="20"/>
  <c r="I157" i="20"/>
  <c r="J157" i="20"/>
  <c r="K157" i="20"/>
  <c r="L157" i="20"/>
  <c r="M157" i="20"/>
  <c r="O157" i="20"/>
  <c r="P157" i="20"/>
  <c r="Q157" i="20"/>
  <c r="R157" i="20"/>
  <c r="T157" i="20"/>
  <c r="B158" i="20"/>
  <c r="C158" i="20"/>
  <c r="D158" i="20"/>
  <c r="E158" i="20"/>
  <c r="F158" i="20"/>
  <c r="G158" i="20"/>
  <c r="I158" i="20"/>
  <c r="J158" i="20"/>
  <c r="K158" i="20"/>
  <c r="L158" i="20"/>
  <c r="M158" i="20"/>
  <c r="O158" i="20"/>
  <c r="P158" i="20"/>
  <c r="Q158" i="20"/>
  <c r="R158" i="20"/>
  <c r="T158" i="20"/>
  <c r="C159" i="20"/>
  <c r="D159" i="20"/>
  <c r="E159" i="20"/>
  <c r="F159" i="20"/>
  <c r="G159" i="20"/>
  <c r="I159" i="20"/>
  <c r="J159" i="20"/>
  <c r="K159" i="20"/>
  <c r="L159" i="20"/>
  <c r="M159" i="20"/>
  <c r="O159" i="20"/>
  <c r="P159" i="20"/>
  <c r="Q159" i="20"/>
  <c r="R159" i="20"/>
  <c r="T159" i="20"/>
  <c r="C160" i="20"/>
  <c r="D160" i="20"/>
  <c r="E160" i="20"/>
  <c r="F160" i="20"/>
  <c r="G160" i="20"/>
  <c r="I160" i="20"/>
  <c r="J160" i="20"/>
  <c r="K160" i="20"/>
  <c r="L160" i="20"/>
  <c r="M160" i="20"/>
  <c r="O160" i="20"/>
  <c r="P160" i="20"/>
  <c r="Q160" i="20"/>
  <c r="R160" i="20"/>
  <c r="T160" i="20"/>
  <c r="C161" i="20"/>
  <c r="D161" i="20"/>
  <c r="E161" i="20"/>
  <c r="F161" i="20"/>
  <c r="G161" i="20"/>
  <c r="I161" i="20"/>
  <c r="J161" i="20"/>
  <c r="K161" i="20"/>
  <c r="L161" i="20"/>
  <c r="M161" i="20"/>
  <c r="O161" i="20"/>
  <c r="P161" i="20"/>
  <c r="Q161" i="20"/>
  <c r="R161" i="20"/>
  <c r="T161" i="20"/>
  <c r="C163" i="20"/>
  <c r="D163" i="20"/>
  <c r="E163" i="20"/>
  <c r="F163" i="20"/>
  <c r="G163" i="20"/>
  <c r="I163" i="20"/>
  <c r="J163" i="20"/>
  <c r="K163" i="20"/>
  <c r="L163" i="20"/>
  <c r="M163" i="20"/>
  <c r="O163" i="20"/>
  <c r="P163" i="20"/>
  <c r="Q163" i="20"/>
  <c r="R163" i="20"/>
  <c r="T163" i="20"/>
  <c r="B164" i="20"/>
  <c r="C164" i="20"/>
  <c r="D164" i="20"/>
  <c r="E164" i="20"/>
  <c r="F164" i="20"/>
  <c r="G164" i="20"/>
  <c r="I164" i="20"/>
  <c r="J164" i="20"/>
  <c r="K164" i="20"/>
  <c r="L164" i="20"/>
  <c r="M164" i="20"/>
  <c r="O164" i="20"/>
  <c r="P164" i="20"/>
  <c r="Q164" i="20"/>
  <c r="R164" i="20"/>
  <c r="T164" i="20"/>
  <c r="B165" i="20"/>
  <c r="C165" i="20"/>
  <c r="D165" i="20"/>
  <c r="E165" i="20"/>
  <c r="F165" i="20"/>
  <c r="G165" i="20"/>
  <c r="I165" i="20"/>
  <c r="J165" i="20"/>
  <c r="K165" i="20"/>
  <c r="L165" i="20"/>
  <c r="M165" i="20"/>
  <c r="N165" i="20"/>
  <c r="O165" i="20"/>
  <c r="P165" i="20"/>
  <c r="Q165" i="20"/>
  <c r="R165" i="20"/>
  <c r="T165" i="20"/>
  <c r="D166" i="20"/>
  <c r="E166" i="20"/>
  <c r="G166" i="20"/>
  <c r="J166" i="20"/>
  <c r="L166" i="20"/>
  <c r="M166" i="20"/>
  <c r="Q166" i="20"/>
  <c r="R166" i="20"/>
  <c r="T166" i="20"/>
  <c r="B167" i="20"/>
  <c r="C167" i="20"/>
  <c r="D167" i="20"/>
  <c r="E167" i="20"/>
  <c r="F167" i="20"/>
  <c r="G167" i="20"/>
  <c r="H167" i="20"/>
  <c r="I167" i="20"/>
  <c r="J167" i="20"/>
  <c r="K167" i="20"/>
  <c r="L167" i="20"/>
  <c r="M167" i="20"/>
  <c r="O167" i="20"/>
  <c r="P167" i="20"/>
  <c r="Q167" i="20"/>
  <c r="R167" i="20"/>
  <c r="T167" i="20"/>
  <c r="C168" i="20"/>
  <c r="D168" i="20"/>
  <c r="E168" i="20"/>
  <c r="F168" i="20"/>
  <c r="G168" i="20"/>
  <c r="I168" i="20"/>
  <c r="J168" i="20"/>
  <c r="K168" i="20"/>
  <c r="L168" i="20"/>
  <c r="M168" i="20"/>
  <c r="O168" i="20"/>
  <c r="P168" i="20"/>
  <c r="Q168" i="20"/>
  <c r="R168" i="20"/>
  <c r="T168" i="20"/>
  <c r="B169" i="20"/>
  <c r="C169" i="20"/>
  <c r="D169" i="20"/>
  <c r="E169" i="20"/>
  <c r="F169" i="20"/>
  <c r="G169" i="20"/>
  <c r="H169" i="20"/>
  <c r="I169" i="20"/>
  <c r="J169" i="20"/>
  <c r="K169" i="20"/>
  <c r="L169" i="20"/>
  <c r="M169" i="20"/>
  <c r="N169" i="20"/>
  <c r="O169" i="20"/>
  <c r="P169" i="20"/>
  <c r="Q169" i="20"/>
  <c r="R169" i="20"/>
  <c r="T169" i="20"/>
  <c r="C170" i="20"/>
  <c r="D170" i="20"/>
  <c r="E170" i="20"/>
  <c r="F170" i="20"/>
  <c r="G170" i="20"/>
  <c r="I170" i="20"/>
  <c r="J170" i="20"/>
  <c r="K170" i="20"/>
  <c r="L170" i="20"/>
  <c r="M170" i="20"/>
  <c r="N170" i="20"/>
  <c r="O170" i="20"/>
  <c r="P170" i="20"/>
  <c r="Q170" i="20"/>
  <c r="R170" i="20"/>
  <c r="T170" i="20"/>
  <c r="B171" i="20"/>
  <c r="C171" i="20"/>
  <c r="D171" i="20"/>
  <c r="E171" i="20"/>
  <c r="F171" i="20"/>
  <c r="G171" i="20"/>
  <c r="I171" i="20"/>
  <c r="J171" i="20"/>
  <c r="K171" i="20"/>
  <c r="L171" i="20"/>
  <c r="M171" i="20"/>
  <c r="O171" i="20"/>
  <c r="P171" i="20"/>
  <c r="Q171" i="20"/>
  <c r="R171" i="20"/>
  <c r="T171" i="20"/>
  <c r="C172" i="20"/>
  <c r="D172" i="20"/>
  <c r="E172" i="20"/>
  <c r="F172" i="20"/>
  <c r="G172" i="20"/>
  <c r="I172" i="20"/>
  <c r="J172" i="20"/>
  <c r="K172" i="20"/>
  <c r="L172" i="20"/>
  <c r="M172" i="20"/>
  <c r="O172" i="20"/>
  <c r="P172" i="20"/>
  <c r="Q172" i="20"/>
  <c r="R172" i="20"/>
  <c r="T172" i="20"/>
  <c r="C173" i="20"/>
  <c r="D173" i="20"/>
  <c r="E173" i="20"/>
  <c r="F173" i="20"/>
  <c r="G173" i="20"/>
  <c r="I173" i="20"/>
  <c r="J173" i="20"/>
  <c r="K173" i="20"/>
  <c r="L173" i="20"/>
  <c r="M173" i="20"/>
  <c r="O173" i="20"/>
  <c r="P173" i="20"/>
  <c r="Q173" i="20"/>
  <c r="R173" i="20"/>
  <c r="T173" i="20"/>
  <c r="C174" i="20"/>
  <c r="D174" i="20"/>
  <c r="E174" i="20"/>
  <c r="F174" i="20"/>
  <c r="G174" i="20"/>
  <c r="I174" i="20"/>
  <c r="J174" i="20"/>
  <c r="K174" i="20"/>
  <c r="L174" i="20"/>
  <c r="M174" i="20"/>
  <c r="O174" i="20"/>
  <c r="P174" i="20"/>
  <c r="Q174" i="20"/>
  <c r="R174" i="20"/>
  <c r="T174" i="20"/>
  <c r="B175" i="20"/>
  <c r="C175" i="20"/>
  <c r="D175" i="20"/>
  <c r="E175" i="20"/>
  <c r="F175" i="20"/>
  <c r="G175" i="20"/>
  <c r="H175" i="20"/>
  <c r="I175" i="20"/>
  <c r="J175" i="20"/>
  <c r="K175" i="20"/>
  <c r="L175" i="20"/>
  <c r="M175" i="20"/>
  <c r="O175" i="20"/>
  <c r="P175" i="20"/>
  <c r="Q175" i="20"/>
  <c r="R175" i="20"/>
  <c r="T175" i="20"/>
  <c r="C93" i="20"/>
  <c r="D93" i="20"/>
  <c r="E93" i="20"/>
  <c r="F93" i="20"/>
  <c r="G93" i="20"/>
  <c r="I93" i="20"/>
  <c r="J93" i="20"/>
  <c r="K93" i="20"/>
  <c r="L93" i="20"/>
  <c r="M93" i="20"/>
  <c r="O93" i="20"/>
  <c r="P93" i="20"/>
  <c r="Q93" i="20"/>
  <c r="R93" i="20"/>
  <c r="T93" i="20"/>
  <c r="D78" i="20"/>
  <c r="E78" i="20"/>
  <c r="F78" i="20"/>
  <c r="F166" i="20" s="1"/>
  <c r="H78" i="20"/>
  <c r="H166" i="20" s="1"/>
  <c r="I78" i="20"/>
  <c r="I166" i="20" s="1"/>
  <c r="J78" i="20"/>
  <c r="K78" i="20"/>
  <c r="K166" i="20" s="1"/>
  <c r="L78" i="20"/>
  <c r="N78" i="20"/>
  <c r="N166" i="20" s="1"/>
  <c r="O78" i="20"/>
  <c r="O166" i="20" s="1"/>
  <c r="P78" i="20"/>
  <c r="P166" i="20" s="1"/>
  <c r="Q78" i="20"/>
  <c r="R78" i="20"/>
  <c r="C78" i="20"/>
  <c r="C166" i="20" s="1"/>
  <c r="D64" i="20"/>
  <c r="E64" i="20"/>
  <c r="F64" i="20"/>
  <c r="I64" i="20"/>
  <c r="I152" i="20" s="1"/>
  <c r="J64" i="20"/>
  <c r="J152" i="20" s="1"/>
  <c r="K64" i="20"/>
  <c r="K152" i="20" s="1"/>
  <c r="L64" i="20"/>
  <c r="L152" i="20" s="1"/>
  <c r="O64" i="20"/>
  <c r="O152" i="20" s="1"/>
  <c r="P64" i="20"/>
  <c r="P152" i="20" s="1"/>
  <c r="Q64" i="20"/>
  <c r="Q152" i="20" s="1"/>
  <c r="R64" i="20"/>
  <c r="R152" i="20" s="1"/>
  <c r="C64" i="20"/>
  <c r="C152" i="20" s="1"/>
  <c r="D50" i="20"/>
  <c r="D138" i="20" s="1"/>
  <c r="E50" i="20"/>
  <c r="E138" i="20" s="1"/>
  <c r="F50" i="20"/>
  <c r="F138" i="20" s="1"/>
  <c r="I50" i="20"/>
  <c r="I138" i="20" s="1"/>
  <c r="J50" i="20"/>
  <c r="J138" i="20" s="1"/>
  <c r="K50" i="20"/>
  <c r="L50" i="20"/>
  <c r="O50" i="20"/>
  <c r="O138" i="20" s="1"/>
  <c r="P50" i="20"/>
  <c r="P138" i="20" s="1"/>
  <c r="Q50" i="20"/>
  <c r="Q138" i="20" s="1"/>
  <c r="R50" i="20"/>
  <c r="R138" i="20" s="1"/>
  <c r="C50" i="20"/>
  <c r="C138" i="20" s="1"/>
  <c r="D36" i="20"/>
  <c r="E36" i="20"/>
  <c r="F36" i="20"/>
  <c r="F124" i="20" s="1"/>
  <c r="I36" i="20"/>
  <c r="I124" i="20" s="1"/>
  <c r="J36" i="20"/>
  <c r="J124" i="20" s="1"/>
  <c r="K36" i="20"/>
  <c r="K124" i="20" s="1"/>
  <c r="L36" i="20"/>
  <c r="O36" i="20"/>
  <c r="O124" i="20" s="1"/>
  <c r="P36" i="20"/>
  <c r="Q36" i="20"/>
  <c r="R36" i="20"/>
  <c r="R124" i="20" s="1"/>
  <c r="C36" i="20"/>
  <c r="C124" i="20" s="1"/>
  <c r="D22" i="20"/>
  <c r="D110" i="20" s="1"/>
  <c r="E22" i="20"/>
  <c r="E110" i="20" s="1"/>
  <c r="F22" i="20"/>
  <c r="F110" i="20" s="1"/>
  <c r="I22" i="20"/>
  <c r="I110" i="20" s="1"/>
  <c r="J22" i="20"/>
  <c r="J110" i="20" s="1"/>
  <c r="K22" i="20"/>
  <c r="K110" i="20" s="1"/>
  <c r="L22" i="20"/>
  <c r="L110" i="20" s="1"/>
  <c r="O22" i="20"/>
  <c r="O110" i="20" s="1"/>
  <c r="P22" i="20"/>
  <c r="P110" i="20" s="1"/>
  <c r="Q22" i="20"/>
  <c r="Q110" i="20" s="1"/>
  <c r="R22" i="20"/>
  <c r="C22" i="20"/>
  <c r="C110" i="20" s="1"/>
  <c r="D8" i="20"/>
  <c r="B8" i="20" s="1"/>
  <c r="B96" i="20" s="1"/>
  <c r="E8" i="20"/>
  <c r="F8" i="20"/>
  <c r="H8" i="20"/>
  <c r="H96" i="20" s="1"/>
  <c r="I8" i="20"/>
  <c r="I96" i="20" s="1"/>
  <c r="J8" i="20"/>
  <c r="K8" i="20"/>
  <c r="K96" i="20" s="1"/>
  <c r="L8" i="20"/>
  <c r="L96" i="20" s="1"/>
  <c r="O8" i="20"/>
  <c r="O96" i="20" s="1"/>
  <c r="P8" i="20"/>
  <c r="Q8" i="20"/>
  <c r="Q96" i="20" s="1"/>
  <c r="R8" i="20"/>
  <c r="R96" i="20" s="1"/>
  <c r="C8" i="20"/>
  <c r="C96" i="20" s="1"/>
  <c r="N6" i="20"/>
  <c r="N94" i="20" s="1"/>
  <c r="N7" i="20"/>
  <c r="N95" i="20" s="1"/>
  <c r="N9" i="20"/>
  <c r="N8" i="20" s="1"/>
  <c r="N96" i="20" s="1"/>
  <c r="N10" i="20"/>
  <c r="N98" i="20" s="1"/>
  <c r="N11" i="20"/>
  <c r="N12" i="20"/>
  <c r="N13" i="20"/>
  <c r="N14" i="20"/>
  <c r="N102" i="20" s="1"/>
  <c r="N15" i="20"/>
  <c r="N103" i="20" s="1"/>
  <c r="N16" i="20"/>
  <c r="N104" i="20" s="1"/>
  <c r="N17" i="20"/>
  <c r="N105" i="20" s="1"/>
  <c r="N19" i="20"/>
  <c r="N107" i="20" s="1"/>
  <c r="N20" i="20"/>
  <c r="N108" i="20" s="1"/>
  <c r="N21" i="20"/>
  <c r="N109" i="20" s="1"/>
  <c r="N23" i="20"/>
  <c r="N111" i="20" s="1"/>
  <c r="N24" i="20"/>
  <c r="N112" i="20" s="1"/>
  <c r="N25" i="20"/>
  <c r="N113" i="20" s="1"/>
  <c r="N26" i="20"/>
  <c r="N114" i="20" s="1"/>
  <c r="N27" i="20"/>
  <c r="N115" i="20" s="1"/>
  <c r="N28" i="20"/>
  <c r="N116" i="20" s="1"/>
  <c r="N29" i="20"/>
  <c r="N117" i="20" s="1"/>
  <c r="N30" i="20"/>
  <c r="N118" i="20" s="1"/>
  <c r="N31" i="20"/>
  <c r="N119" i="20" s="1"/>
  <c r="N33" i="20"/>
  <c r="N121" i="20" s="1"/>
  <c r="N34" i="20"/>
  <c r="N122" i="20" s="1"/>
  <c r="N35" i="20"/>
  <c r="N123" i="20" s="1"/>
  <c r="N37" i="20"/>
  <c r="N36" i="20" s="1"/>
  <c r="N124" i="20" s="1"/>
  <c r="N38" i="20"/>
  <c r="N126" i="20" s="1"/>
  <c r="N39" i="20"/>
  <c r="N40" i="20"/>
  <c r="N41" i="20"/>
  <c r="N42" i="20"/>
  <c r="N43" i="20"/>
  <c r="N44" i="20"/>
  <c r="N132" i="20" s="1"/>
  <c r="N45" i="20"/>
  <c r="N133" i="20" s="1"/>
  <c r="N47" i="20"/>
  <c r="N135" i="20" s="1"/>
  <c r="N48" i="20"/>
  <c r="N136" i="20" s="1"/>
  <c r="N49" i="20"/>
  <c r="N137" i="20" s="1"/>
  <c r="N51" i="20"/>
  <c r="N50" i="20" s="1"/>
  <c r="N138" i="20" s="1"/>
  <c r="N52" i="20"/>
  <c r="N140" i="20" s="1"/>
  <c r="N53" i="20"/>
  <c r="N141" i="20" s="1"/>
  <c r="N54" i="20"/>
  <c r="N142" i="20" s="1"/>
  <c r="N55" i="20"/>
  <c r="N143" i="20" s="1"/>
  <c r="N56" i="20"/>
  <c r="N144" i="20" s="1"/>
  <c r="N57" i="20"/>
  <c r="N145" i="20" s="1"/>
  <c r="N58" i="20"/>
  <c r="N146" i="20" s="1"/>
  <c r="N59" i="20"/>
  <c r="N147" i="20" s="1"/>
  <c r="N61" i="20"/>
  <c r="N149" i="20" s="1"/>
  <c r="N62" i="20"/>
  <c r="N150" i="20" s="1"/>
  <c r="N63" i="20"/>
  <c r="N151" i="20" s="1"/>
  <c r="N65" i="20"/>
  <c r="N153" i="20" s="1"/>
  <c r="N66" i="20"/>
  <c r="N154" i="20" s="1"/>
  <c r="N67" i="20"/>
  <c r="N155" i="20" s="1"/>
  <c r="N68" i="20"/>
  <c r="N156" i="20" s="1"/>
  <c r="N69" i="20"/>
  <c r="N157" i="20" s="1"/>
  <c r="N70" i="20"/>
  <c r="N158" i="20" s="1"/>
  <c r="N71" i="20"/>
  <c r="N159" i="20" s="1"/>
  <c r="N72" i="20"/>
  <c r="N160" i="20" s="1"/>
  <c r="N73" i="20"/>
  <c r="N161" i="20" s="1"/>
  <c r="N75" i="20"/>
  <c r="N163" i="20" s="1"/>
  <c r="N76" i="20"/>
  <c r="N164" i="20" s="1"/>
  <c r="N77" i="20"/>
  <c r="N79" i="20"/>
  <c r="N167" i="20" s="1"/>
  <c r="N80" i="20"/>
  <c r="N168" i="20" s="1"/>
  <c r="N81" i="20"/>
  <c r="N82" i="20"/>
  <c r="N83" i="20"/>
  <c r="N171" i="20" s="1"/>
  <c r="N84" i="20"/>
  <c r="N172" i="20" s="1"/>
  <c r="N85" i="20"/>
  <c r="N173" i="20" s="1"/>
  <c r="N86" i="20"/>
  <c r="N174" i="20" s="1"/>
  <c r="N87" i="20"/>
  <c r="N175" i="20" s="1"/>
  <c r="H6" i="20"/>
  <c r="H7" i="20"/>
  <c r="H9" i="20"/>
  <c r="H10" i="20"/>
  <c r="H11" i="20"/>
  <c r="H99" i="20" s="1"/>
  <c r="H12" i="20"/>
  <c r="H100" i="20" s="1"/>
  <c r="H13" i="20"/>
  <c r="H101" i="20" s="1"/>
  <c r="H14" i="20"/>
  <c r="H102" i="20" s="1"/>
  <c r="H15" i="20"/>
  <c r="H103" i="20" s="1"/>
  <c r="H16" i="20"/>
  <c r="H17" i="20"/>
  <c r="H19" i="20"/>
  <c r="H20" i="20"/>
  <c r="H108" i="20" s="1"/>
  <c r="H21" i="20"/>
  <c r="H109" i="20" s="1"/>
  <c r="H23" i="20"/>
  <c r="H111" i="20" s="1"/>
  <c r="H24" i="20"/>
  <c r="H112" i="20" s="1"/>
  <c r="H25" i="20"/>
  <c r="H113" i="20" s="1"/>
  <c r="H26" i="20"/>
  <c r="H114" i="20" s="1"/>
  <c r="H27" i="20"/>
  <c r="H115" i="20" s="1"/>
  <c r="H28" i="20"/>
  <c r="H116" i="20" s="1"/>
  <c r="H29" i="20"/>
  <c r="H30" i="20"/>
  <c r="H118" i="20" s="1"/>
  <c r="H31" i="20"/>
  <c r="H119" i="20" s="1"/>
  <c r="H33" i="20"/>
  <c r="H121" i="20" s="1"/>
  <c r="H34" i="20"/>
  <c r="H122" i="20" s="1"/>
  <c r="H35" i="20"/>
  <c r="H123" i="20" s="1"/>
  <c r="H37" i="20"/>
  <c r="H125" i="20" s="1"/>
  <c r="H38" i="20"/>
  <c r="H126" i="20" s="1"/>
  <c r="H39" i="20"/>
  <c r="H40" i="20"/>
  <c r="H41" i="20"/>
  <c r="H129" i="20" s="1"/>
  <c r="H42" i="20"/>
  <c r="H130" i="20" s="1"/>
  <c r="H43" i="20"/>
  <c r="H131" i="20" s="1"/>
  <c r="H44" i="20"/>
  <c r="H132" i="20" s="1"/>
  <c r="H45" i="20"/>
  <c r="H133" i="20" s="1"/>
  <c r="H47" i="20"/>
  <c r="H135" i="20" s="1"/>
  <c r="H48" i="20"/>
  <c r="H49" i="20"/>
  <c r="H51" i="20"/>
  <c r="H50" i="20" s="1"/>
  <c r="H138" i="20" s="1"/>
  <c r="H52" i="20"/>
  <c r="H140" i="20" s="1"/>
  <c r="H53" i="20"/>
  <c r="H54" i="20"/>
  <c r="H55" i="20"/>
  <c r="H143" i="20" s="1"/>
  <c r="H56" i="20"/>
  <c r="H144" i="20" s="1"/>
  <c r="H57" i="20"/>
  <c r="H145" i="20" s="1"/>
  <c r="H58" i="20"/>
  <c r="H146" i="20" s="1"/>
  <c r="H59" i="20"/>
  <c r="H147" i="20" s="1"/>
  <c r="H61" i="20"/>
  <c r="H149" i="20" s="1"/>
  <c r="H62" i="20"/>
  <c r="H150" i="20" s="1"/>
  <c r="H63" i="20"/>
  <c r="H151" i="20" s="1"/>
  <c r="H65" i="20"/>
  <c r="H153" i="20" s="1"/>
  <c r="H66" i="20"/>
  <c r="H154" i="20" s="1"/>
  <c r="H67" i="20"/>
  <c r="H155" i="20" s="1"/>
  <c r="H68" i="20"/>
  <c r="H156" i="20" s="1"/>
  <c r="H69" i="20"/>
  <c r="H157" i="20" s="1"/>
  <c r="H70" i="20"/>
  <c r="H158" i="20" s="1"/>
  <c r="H71" i="20"/>
  <c r="H159" i="20" s="1"/>
  <c r="H72" i="20"/>
  <c r="H160" i="20" s="1"/>
  <c r="H73" i="20"/>
  <c r="H161" i="20" s="1"/>
  <c r="H75" i="20"/>
  <c r="H163" i="20" s="1"/>
  <c r="H76" i="20"/>
  <c r="H164" i="20" s="1"/>
  <c r="H77" i="20"/>
  <c r="H165" i="20" s="1"/>
  <c r="H79" i="20"/>
  <c r="H80" i="20"/>
  <c r="H168" i="20" s="1"/>
  <c r="H81" i="20"/>
  <c r="H82" i="20"/>
  <c r="H170" i="20" s="1"/>
  <c r="H83" i="20"/>
  <c r="H171" i="20" s="1"/>
  <c r="H84" i="20"/>
  <c r="H172" i="20" s="1"/>
  <c r="H85" i="20"/>
  <c r="H173" i="20" s="1"/>
  <c r="H86" i="20"/>
  <c r="H174" i="20" s="1"/>
  <c r="H87" i="20"/>
  <c r="B6" i="20"/>
  <c r="B94" i="20" s="1"/>
  <c r="B7" i="20"/>
  <c r="B95" i="20" s="1"/>
  <c r="B9" i="20"/>
  <c r="B97" i="20" s="1"/>
  <c r="B10" i="20"/>
  <c r="B98" i="20" s="1"/>
  <c r="B11" i="20"/>
  <c r="B99" i="20" s="1"/>
  <c r="B12" i="20"/>
  <c r="B100" i="20" s="1"/>
  <c r="B13" i="20"/>
  <c r="B101" i="20" s="1"/>
  <c r="B14" i="20"/>
  <c r="B15" i="20"/>
  <c r="B103" i="20" s="1"/>
  <c r="B16" i="20"/>
  <c r="B104" i="20" s="1"/>
  <c r="B17" i="20"/>
  <c r="B105" i="20" s="1"/>
  <c r="B19" i="20"/>
  <c r="B107" i="20" s="1"/>
  <c r="B20" i="20"/>
  <c r="B108" i="20" s="1"/>
  <c r="B21" i="20"/>
  <c r="B23" i="20"/>
  <c r="B111" i="20" s="1"/>
  <c r="B24" i="20"/>
  <c r="B112" i="20" s="1"/>
  <c r="B25" i="20"/>
  <c r="B113" i="20" s="1"/>
  <c r="B26" i="20"/>
  <c r="B114" i="20" s="1"/>
  <c r="B27" i="20"/>
  <c r="B115" i="20" s="1"/>
  <c r="B28" i="20"/>
  <c r="B116" i="20" s="1"/>
  <c r="B29" i="20"/>
  <c r="B117" i="20" s="1"/>
  <c r="B30" i="20"/>
  <c r="B31" i="20"/>
  <c r="B119" i="20" s="1"/>
  <c r="B33" i="20"/>
  <c r="B121" i="20" s="1"/>
  <c r="B34" i="20"/>
  <c r="B122" i="20" s="1"/>
  <c r="B35" i="20"/>
  <c r="B123" i="20" s="1"/>
  <c r="B37" i="20"/>
  <c r="B38" i="20"/>
  <c r="B126" i="20" s="1"/>
  <c r="B39" i="20"/>
  <c r="B127" i="20" s="1"/>
  <c r="B40" i="20"/>
  <c r="B128" i="20" s="1"/>
  <c r="B41" i="20"/>
  <c r="B129" i="20" s="1"/>
  <c r="B42" i="20"/>
  <c r="B130" i="20" s="1"/>
  <c r="B43" i="20"/>
  <c r="B131" i="20" s="1"/>
  <c r="B44" i="20"/>
  <c r="B45" i="20"/>
  <c r="B47" i="20"/>
  <c r="B135" i="20" s="1"/>
  <c r="B48" i="20"/>
  <c r="B49" i="20"/>
  <c r="B137" i="20" s="1"/>
  <c r="B51" i="20"/>
  <c r="B139" i="20" s="1"/>
  <c r="B52" i="20"/>
  <c r="B140" i="20" s="1"/>
  <c r="B53" i="20"/>
  <c r="B141" i="20" s="1"/>
  <c r="B54" i="20"/>
  <c r="B142" i="20" s="1"/>
  <c r="B55" i="20"/>
  <c r="B143" i="20" s="1"/>
  <c r="B56" i="20"/>
  <c r="B144" i="20" s="1"/>
  <c r="B57" i="20"/>
  <c r="B145" i="20" s="1"/>
  <c r="B58" i="20"/>
  <c r="B146" i="20" s="1"/>
  <c r="B59" i="20"/>
  <c r="B147" i="20" s="1"/>
  <c r="B149" i="20"/>
  <c r="B62" i="20"/>
  <c r="B150" i="20" s="1"/>
  <c r="B63" i="20"/>
  <c r="B151" i="20" s="1"/>
  <c r="B65" i="20"/>
  <c r="B153" i="20" s="1"/>
  <c r="B66" i="20"/>
  <c r="B154" i="20" s="1"/>
  <c r="B67" i="20"/>
  <c r="B155" i="20" s="1"/>
  <c r="B68" i="20"/>
  <c r="B156" i="20" s="1"/>
  <c r="B69" i="20"/>
  <c r="B70" i="20"/>
  <c r="B71" i="20"/>
  <c r="B159" i="20" s="1"/>
  <c r="B72" i="20"/>
  <c r="B160" i="20" s="1"/>
  <c r="B73" i="20"/>
  <c r="B161" i="20" s="1"/>
  <c r="B75" i="20"/>
  <c r="B163" i="20" s="1"/>
  <c r="B76" i="20"/>
  <c r="B77" i="20"/>
  <c r="B79" i="20"/>
  <c r="B80" i="20"/>
  <c r="B168" i="20" s="1"/>
  <c r="B81" i="20"/>
  <c r="B82" i="20"/>
  <c r="B170" i="20" s="1"/>
  <c r="B83" i="20"/>
  <c r="B84" i="20"/>
  <c r="B172" i="20" s="1"/>
  <c r="B85" i="20"/>
  <c r="B173" i="20" s="1"/>
  <c r="B86" i="20"/>
  <c r="B174" i="20" s="1"/>
  <c r="B87" i="20"/>
  <c r="N5" i="20"/>
  <c r="N93" i="20" s="1"/>
  <c r="H5" i="20"/>
  <c r="H93" i="20" s="1"/>
  <c r="B5" i="20"/>
  <c r="B93" i="20" s="1"/>
  <c r="N6" i="38"/>
  <c r="N39" i="38" s="1"/>
  <c r="N7" i="38"/>
  <c r="N40" i="38" s="1"/>
  <c r="N8" i="38"/>
  <c r="N41" i="38" s="1"/>
  <c r="N10" i="38"/>
  <c r="N11" i="38"/>
  <c r="N44" i="38" s="1"/>
  <c r="N12" i="38"/>
  <c r="N45" i="38" s="1"/>
  <c r="N13" i="38"/>
  <c r="N46" i="38" s="1"/>
  <c r="N14" i="38"/>
  <c r="N47" i="38" s="1"/>
  <c r="N15" i="38"/>
  <c r="N48" i="38" s="1"/>
  <c r="N16" i="38"/>
  <c r="N49" i="38" s="1"/>
  <c r="N17" i="38"/>
  <c r="N50" i="38" s="1"/>
  <c r="N18" i="38"/>
  <c r="N51" i="38" s="1"/>
  <c r="N19" i="38"/>
  <c r="N52" i="38" s="1"/>
  <c r="N20" i="38"/>
  <c r="N53" i="38" s="1"/>
  <c r="N21" i="38"/>
  <c r="N54" i="38" s="1"/>
  <c r="N22" i="38"/>
  <c r="N55" i="38" s="1"/>
  <c r="N23" i="38"/>
  <c r="N56" i="38" s="1"/>
  <c r="N24" i="38"/>
  <c r="N57" i="38" s="1"/>
  <c r="N25" i="38"/>
  <c r="N58" i="38" s="1"/>
  <c r="N26" i="38"/>
  <c r="N59" i="38" s="1"/>
  <c r="N28" i="38"/>
  <c r="N61" i="38" s="1"/>
  <c r="N29" i="38"/>
  <c r="N62" i="38" s="1"/>
  <c r="N30" i="38"/>
  <c r="N63" i="38" s="1"/>
  <c r="N31" i="38"/>
  <c r="N64" i="38" s="1"/>
  <c r="N32" i="38"/>
  <c r="N65" i="38" s="1"/>
  <c r="N33" i="38"/>
  <c r="N66" i="38" s="1"/>
  <c r="N5" i="38"/>
  <c r="N38" i="38" s="1"/>
  <c r="H6" i="38"/>
  <c r="H39" i="38" s="1"/>
  <c r="H7" i="38"/>
  <c r="H40" i="38" s="1"/>
  <c r="H8" i="38"/>
  <c r="H41" i="38" s="1"/>
  <c r="H10" i="38"/>
  <c r="H11" i="38"/>
  <c r="H44" i="38" s="1"/>
  <c r="H12" i="38"/>
  <c r="H45" i="38" s="1"/>
  <c r="H13" i="38"/>
  <c r="H46" i="38" s="1"/>
  <c r="H14" i="38"/>
  <c r="H47" i="38" s="1"/>
  <c r="H15" i="38"/>
  <c r="H48" i="38" s="1"/>
  <c r="H16" i="38"/>
  <c r="H49" i="38" s="1"/>
  <c r="H17" i="38"/>
  <c r="H50" i="38" s="1"/>
  <c r="H18" i="38"/>
  <c r="H51" i="38" s="1"/>
  <c r="H19" i="38"/>
  <c r="H52" i="38" s="1"/>
  <c r="H20" i="38"/>
  <c r="H53" i="38" s="1"/>
  <c r="H21" i="38"/>
  <c r="H54" i="38" s="1"/>
  <c r="H22" i="38"/>
  <c r="H55" i="38" s="1"/>
  <c r="H23" i="38"/>
  <c r="H56" i="38" s="1"/>
  <c r="H24" i="38"/>
  <c r="H57" i="38" s="1"/>
  <c r="H25" i="38"/>
  <c r="H58" i="38" s="1"/>
  <c r="H26" i="38"/>
  <c r="H59" i="38" s="1"/>
  <c r="H28" i="38"/>
  <c r="H61" i="38" s="1"/>
  <c r="H29" i="38"/>
  <c r="H62" i="38" s="1"/>
  <c r="H30" i="38"/>
  <c r="H63" i="38" s="1"/>
  <c r="H31" i="38"/>
  <c r="H64" i="38" s="1"/>
  <c r="H32" i="38"/>
  <c r="H65" i="38" s="1"/>
  <c r="H33" i="38"/>
  <c r="H66" i="38" s="1"/>
  <c r="H5" i="38"/>
  <c r="H38" i="38" s="1"/>
  <c r="B6" i="38"/>
  <c r="B39" i="38" s="1"/>
  <c r="B7" i="38"/>
  <c r="B40" i="38" s="1"/>
  <c r="B8" i="38"/>
  <c r="B41" i="38" s="1"/>
  <c r="B10" i="38"/>
  <c r="B11" i="38"/>
  <c r="B44" i="38" s="1"/>
  <c r="B12" i="38"/>
  <c r="B45" i="38" s="1"/>
  <c r="B13" i="38"/>
  <c r="B46" i="38" s="1"/>
  <c r="B14" i="38"/>
  <c r="B47" i="38" s="1"/>
  <c r="B15" i="38"/>
  <c r="B48" i="38" s="1"/>
  <c r="B16" i="38"/>
  <c r="B49" i="38" s="1"/>
  <c r="B17" i="38"/>
  <c r="B50" i="38" s="1"/>
  <c r="B18" i="38"/>
  <c r="B51" i="38" s="1"/>
  <c r="B19" i="38"/>
  <c r="B52" i="38" s="1"/>
  <c r="B20" i="38"/>
  <c r="B53" i="38" s="1"/>
  <c r="B21" i="38"/>
  <c r="B54" i="38" s="1"/>
  <c r="B22" i="38"/>
  <c r="B55" i="38" s="1"/>
  <c r="B23" i="38"/>
  <c r="B56" i="38" s="1"/>
  <c r="B24" i="38"/>
  <c r="B57" i="38" s="1"/>
  <c r="B25" i="38"/>
  <c r="B58" i="38" s="1"/>
  <c r="B26" i="38"/>
  <c r="B59" i="38" s="1"/>
  <c r="B28" i="38"/>
  <c r="B61" i="38" s="1"/>
  <c r="B29" i="38"/>
  <c r="B62" i="38" s="1"/>
  <c r="B30" i="38"/>
  <c r="B63" i="38" s="1"/>
  <c r="B31" i="38"/>
  <c r="B64" i="38" s="1"/>
  <c r="B32" i="38"/>
  <c r="B65" i="38" s="1"/>
  <c r="B33" i="38"/>
  <c r="B66" i="38" s="1"/>
  <c r="B5" i="38"/>
  <c r="B38" i="38" s="1"/>
  <c r="N6" i="29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5" i="29"/>
  <c r="B6" i="29"/>
  <c r="B7" i="29"/>
  <c r="B8" i="29"/>
  <c r="B9" i="29"/>
  <c r="B10" i="29"/>
  <c r="B11" i="29"/>
  <c r="B12" i="29"/>
  <c r="B13" i="29"/>
  <c r="B14" i="29"/>
  <c r="B15" i="29"/>
  <c r="B16" i="29"/>
  <c r="B17" i="29"/>
  <c r="B18" i="29"/>
  <c r="B19" i="29"/>
  <c r="B5" i="29"/>
  <c r="N6" i="19"/>
  <c r="O6" i="19"/>
  <c r="P6" i="19"/>
  <c r="Q6" i="19"/>
  <c r="R6" i="19"/>
  <c r="S6" i="19"/>
  <c r="T6" i="19"/>
  <c r="U6" i="19"/>
  <c r="V6" i="19"/>
  <c r="W6" i="19"/>
  <c r="X6" i="19"/>
  <c r="N7" i="19"/>
  <c r="O7" i="19"/>
  <c r="P7" i="19"/>
  <c r="Q7" i="19"/>
  <c r="R7" i="19"/>
  <c r="S7" i="19"/>
  <c r="T7" i="19"/>
  <c r="U7" i="19"/>
  <c r="V7" i="19"/>
  <c r="W7" i="19"/>
  <c r="X7" i="19"/>
  <c r="N8" i="19"/>
  <c r="O8" i="19"/>
  <c r="P8" i="19"/>
  <c r="Q8" i="19"/>
  <c r="R8" i="19"/>
  <c r="S8" i="19"/>
  <c r="T8" i="19"/>
  <c r="U8" i="19"/>
  <c r="V8" i="19"/>
  <c r="W8" i="19"/>
  <c r="X8" i="19"/>
  <c r="N9" i="19"/>
  <c r="O9" i="19"/>
  <c r="P9" i="19"/>
  <c r="Q9" i="19"/>
  <c r="R9" i="19"/>
  <c r="S9" i="19"/>
  <c r="T9" i="19"/>
  <c r="U9" i="19"/>
  <c r="V9" i="19"/>
  <c r="W9" i="19"/>
  <c r="X9" i="19"/>
  <c r="N10" i="19"/>
  <c r="O10" i="19"/>
  <c r="P10" i="19"/>
  <c r="Q10" i="19"/>
  <c r="R10" i="19"/>
  <c r="S10" i="19"/>
  <c r="T10" i="19"/>
  <c r="U10" i="19"/>
  <c r="V10" i="19"/>
  <c r="W10" i="19"/>
  <c r="X10" i="19"/>
  <c r="N11" i="19"/>
  <c r="O11" i="19"/>
  <c r="P11" i="19"/>
  <c r="Q11" i="19"/>
  <c r="R11" i="19"/>
  <c r="S11" i="19"/>
  <c r="T11" i="19"/>
  <c r="U11" i="19"/>
  <c r="V11" i="19"/>
  <c r="W11" i="19"/>
  <c r="X11" i="19"/>
  <c r="N12" i="19"/>
  <c r="O12" i="19"/>
  <c r="P12" i="19"/>
  <c r="Q12" i="19"/>
  <c r="R12" i="19"/>
  <c r="S12" i="19"/>
  <c r="T12" i="19"/>
  <c r="U12" i="19"/>
  <c r="V12" i="19"/>
  <c r="W12" i="19"/>
  <c r="X12" i="19"/>
  <c r="N13" i="19"/>
  <c r="O13" i="19"/>
  <c r="P13" i="19"/>
  <c r="Q13" i="19"/>
  <c r="R13" i="19"/>
  <c r="S13" i="19"/>
  <c r="T13" i="19"/>
  <c r="U13" i="19"/>
  <c r="V13" i="19"/>
  <c r="W13" i="19"/>
  <c r="X13" i="19"/>
  <c r="N14" i="19"/>
  <c r="O14" i="19"/>
  <c r="P14" i="19"/>
  <c r="Q14" i="19"/>
  <c r="R14" i="19"/>
  <c r="S14" i="19"/>
  <c r="T14" i="19"/>
  <c r="U14" i="19"/>
  <c r="V14" i="19"/>
  <c r="W14" i="19"/>
  <c r="X14" i="19"/>
  <c r="N15" i="19"/>
  <c r="O15" i="19"/>
  <c r="P15" i="19"/>
  <c r="Q15" i="19"/>
  <c r="R15" i="19"/>
  <c r="S15" i="19"/>
  <c r="T15" i="19"/>
  <c r="U15" i="19"/>
  <c r="V15" i="19"/>
  <c r="W15" i="19"/>
  <c r="X15" i="19"/>
  <c r="N16" i="19"/>
  <c r="O16" i="19"/>
  <c r="P16" i="19"/>
  <c r="Q16" i="19"/>
  <c r="R16" i="19"/>
  <c r="S16" i="19"/>
  <c r="T16" i="19"/>
  <c r="U16" i="19"/>
  <c r="V16" i="19"/>
  <c r="W16" i="19"/>
  <c r="X16" i="19"/>
  <c r="N17" i="19"/>
  <c r="O17" i="19"/>
  <c r="P17" i="19"/>
  <c r="Q17" i="19"/>
  <c r="R17" i="19"/>
  <c r="S17" i="19"/>
  <c r="T17" i="19"/>
  <c r="U17" i="19"/>
  <c r="V17" i="19"/>
  <c r="W17" i="19"/>
  <c r="X17" i="19"/>
  <c r="N19" i="19"/>
  <c r="O19" i="19"/>
  <c r="P19" i="19"/>
  <c r="Q19" i="19"/>
  <c r="R19" i="19"/>
  <c r="S19" i="19"/>
  <c r="T19" i="19"/>
  <c r="U19" i="19"/>
  <c r="V19" i="19"/>
  <c r="W19" i="19"/>
  <c r="X19" i="19"/>
  <c r="N20" i="19"/>
  <c r="O20" i="19"/>
  <c r="P20" i="19"/>
  <c r="Q20" i="19"/>
  <c r="R20" i="19"/>
  <c r="S20" i="19"/>
  <c r="T20" i="19"/>
  <c r="U20" i="19"/>
  <c r="V20" i="19"/>
  <c r="W20" i="19"/>
  <c r="X20" i="19"/>
  <c r="N21" i="19"/>
  <c r="O21" i="19"/>
  <c r="P21" i="19"/>
  <c r="Q21" i="19"/>
  <c r="R21" i="19"/>
  <c r="S21" i="19"/>
  <c r="T21" i="19"/>
  <c r="U21" i="19"/>
  <c r="V21" i="19"/>
  <c r="W21" i="19"/>
  <c r="X21" i="19"/>
  <c r="N22" i="19"/>
  <c r="O22" i="19"/>
  <c r="P22" i="19"/>
  <c r="Q22" i="19"/>
  <c r="R22" i="19"/>
  <c r="S22" i="19"/>
  <c r="T22" i="19"/>
  <c r="U22" i="19"/>
  <c r="V22" i="19"/>
  <c r="W22" i="19"/>
  <c r="X22" i="19"/>
  <c r="N23" i="19"/>
  <c r="O23" i="19"/>
  <c r="P23" i="19"/>
  <c r="Q23" i="19"/>
  <c r="R23" i="19"/>
  <c r="S23" i="19"/>
  <c r="T23" i="19"/>
  <c r="U23" i="19"/>
  <c r="V23" i="19"/>
  <c r="W23" i="19"/>
  <c r="X23" i="19"/>
  <c r="N24" i="19"/>
  <c r="O24" i="19"/>
  <c r="P24" i="19"/>
  <c r="Q24" i="19"/>
  <c r="R24" i="19"/>
  <c r="S24" i="19"/>
  <c r="T24" i="19"/>
  <c r="U24" i="19"/>
  <c r="V24" i="19"/>
  <c r="W24" i="19"/>
  <c r="X24" i="19"/>
  <c r="N25" i="19"/>
  <c r="O25" i="19"/>
  <c r="P25" i="19"/>
  <c r="Q25" i="19"/>
  <c r="R25" i="19"/>
  <c r="S25" i="19"/>
  <c r="T25" i="19"/>
  <c r="U25" i="19"/>
  <c r="V25" i="19"/>
  <c r="W25" i="19"/>
  <c r="X25" i="19"/>
  <c r="N26" i="19"/>
  <c r="O26" i="19"/>
  <c r="P26" i="19"/>
  <c r="Q26" i="19"/>
  <c r="R26" i="19"/>
  <c r="S26" i="19"/>
  <c r="T26" i="19"/>
  <c r="U26" i="19"/>
  <c r="V26" i="19"/>
  <c r="W26" i="19"/>
  <c r="X26" i="19"/>
  <c r="N27" i="19"/>
  <c r="O27" i="19"/>
  <c r="P27" i="19"/>
  <c r="Q27" i="19"/>
  <c r="R27" i="19"/>
  <c r="S27" i="19"/>
  <c r="T27" i="19"/>
  <c r="U27" i="19"/>
  <c r="V27" i="19"/>
  <c r="W27" i="19"/>
  <c r="X27" i="19"/>
  <c r="N28" i="19"/>
  <c r="O28" i="19"/>
  <c r="P28" i="19"/>
  <c r="Q28" i="19"/>
  <c r="R28" i="19"/>
  <c r="S28" i="19"/>
  <c r="T28" i="19"/>
  <c r="U28" i="19"/>
  <c r="V28" i="19"/>
  <c r="W28" i="19"/>
  <c r="X28" i="19"/>
  <c r="N29" i="19"/>
  <c r="O29" i="19"/>
  <c r="P29" i="19"/>
  <c r="Q29" i="19"/>
  <c r="R29" i="19"/>
  <c r="S29" i="19"/>
  <c r="T29" i="19"/>
  <c r="U29" i="19"/>
  <c r="V29" i="19"/>
  <c r="W29" i="19"/>
  <c r="X29" i="19"/>
  <c r="N30" i="19"/>
  <c r="O30" i="19"/>
  <c r="P30" i="19"/>
  <c r="Q30" i="19"/>
  <c r="R30" i="19"/>
  <c r="S30" i="19"/>
  <c r="T30" i="19"/>
  <c r="U30" i="19"/>
  <c r="V30" i="19"/>
  <c r="W30" i="19"/>
  <c r="X30" i="19"/>
  <c r="N31" i="19"/>
  <c r="O31" i="19"/>
  <c r="P31" i="19"/>
  <c r="Q31" i="19"/>
  <c r="R31" i="19"/>
  <c r="S31" i="19"/>
  <c r="T31" i="19"/>
  <c r="U31" i="19"/>
  <c r="V31" i="19"/>
  <c r="W31" i="19"/>
  <c r="X31" i="19"/>
  <c r="N33" i="19"/>
  <c r="O33" i="19"/>
  <c r="P33" i="19"/>
  <c r="Q33" i="19"/>
  <c r="R33" i="19"/>
  <c r="S33" i="19"/>
  <c r="T33" i="19"/>
  <c r="U33" i="19"/>
  <c r="V33" i="19"/>
  <c r="W33" i="19"/>
  <c r="X33" i="19"/>
  <c r="N34" i="19"/>
  <c r="O34" i="19"/>
  <c r="P34" i="19"/>
  <c r="Q34" i="19"/>
  <c r="R34" i="19"/>
  <c r="S34" i="19"/>
  <c r="T34" i="19"/>
  <c r="U34" i="19"/>
  <c r="V34" i="19"/>
  <c r="W34" i="19"/>
  <c r="X34" i="19"/>
  <c r="N35" i="19"/>
  <c r="O35" i="19"/>
  <c r="P35" i="19"/>
  <c r="Q35" i="19"/>
  <c r="R35" i="19"/>
  <c r="S35" i="19"/>
  <c r="T35" i="19"/>
  <c r="U35" i="19"/>
  <c r="V35" i="19"/>
  <c r="W35" i="19"/>
  <c r="X35" i="19"/>
  <c r="N36" i="19"/>
  <c r="O36" i="19"/>
  <c r="P36" i="19"/>
  <c r="Q36" i="19"/>
  <c r="R36" i="19"/>
  <c r="S36" i="19"/>
  <c r="T36" i="19"/>
  <c r="U36" i="19"/>
  <c r="V36" i="19"/>
  <c r="W36" i="19"/>
  <c r="X36" i="19"/>
  <c r="N37" i="19"/>
  <c r="O37" i="19"/>
  <c r="P37" i="19"/>
  <c r="Q37" i="19"/>
  <c r="R37" i="19"/>
  <c r="S37" i="19"/>
  <c r="T37" i="19"/>
  <c r="U37" i="19"/>
  <c r="V37" i="19"/>
  <c r="W37" i="19"/>
  <c r="X37" i="19"/>
  <c r="N38" i="19"/>
  <c r="O38" i="19"/>
  <c r="P38" i="19"/>
  <c r="Q38" i="19"/>
  <c r="R38" i="19"/>
  <c r="S38" i="19"/>
  <c r="T38" i="19"/>
  <c r="U38" i="19"/>
  <c r="V38" i="19"/>
  <c r="W38" i="19"/>
  <c r="X38" i="19"/>
  <c r="N39" i="19"/>
  <c r="O39" i="19"/>
  <c r="P39" i="19"/>
  <c r="Q39" i="19"/>
  <c r="R39" i="19"/>
  <c r="S39" i="19"/>
  <c r="T39" i="19"/>
  <c r="U39" i="19"/>
  <c r="V39" i="19"/>
  <c r="W39" i="19"/>
  <c r="X39" i="19"/>
  <c r="N40" i="19"/>
  <c r="O40" i="19"/>
  <c r="P40" i="19"/>
  <c r="Q40" i="19"/>
  <c r="R40" i="19"/>
  <c r="S40" i="19"/>
  <c r="T40" i="19"/>
  <c r="U40" i="19"/>
  <c r="V40" i="19"/>
  <c r="W40" i="19"/>
  <c r="X40" i="19"/>
  <c r="N41" i="19"/>
  <c r="O41" i="19"/>
  <c r="P41" i="19"/>
  <c r="Q41" i="19"/>
  <c r="R41" i="19"/>
  <c r="S41" i="19"/>
  <c r="T41" i="19"/>
  <c r="U41" i="19"/>
  <c r="V41" i="19"/>
  <c r="W41" i="19"/>
  <c r="X41" i="19"/>
  <c r="N42" i="19"/>
  <c r="O42" i="19"/>
  <c r="P42" i="19"/>
  <c r="Q42" i="19"/>
  <c r="R42" i="19"/>
  <c r="S42" i="19"/>
  <c r="T42" i="19"/>
  <c r="U42" i="19"/>
  <c r="V42" i="19"/>
  <c r="W42" i="19"/>
  <c r="X42" i="19"/>
  <c r="N43" i="19"/>
  <c r="O43" i="19"/>
  <c r="P43" i="19"/>
  <c r="Q43" i="19"/>
  <c r="R43" i="19"/>
  <c r="S43" i="19"/>
  <c r="T43" i="19"/>
  <c r="U43" i="19"/>
  <c r="V43" i="19"/>
  <c r="W43" i="19"/>
  <c r="X43" i="19"/>
  <c r="N44" i="19"/>
  <c r="O44" i="19"/>
  <c r="P44" i="19"/>
  <c r="Q44" i="19"/>
  <c r="R44" i="19"/>
  <c r="S44" i="19"/>
  <c r="T44" i="19"/>
  <c r="U44" i="19"/>
  <c r="V44" i="19"/>
  <c r="W44" i="19"/>
  <c r="X44" i="19"/>
  <c r="N45" i="19"/>
  <c r="O45" i="19"/>
  <c r="P45" i="19"/>
  <c r="Q45" i="19"/>
  <c r="R45" i="19"/>
  <c r="S45" i="19"/>
  <c r="T45" i="19"/>
  <c r="U45" i="19"/>
  <c r="V45" i="19"/>
  <c r="W45" i="19"/>
  <c r="X45" i="19"/>
  <c r="N47" i="19"/>
  <c r="O47" i="19"/>
  <c r="P47" i="19"/>
  <c r="Q47" i="19"/>
  <c r="R47" i="19"/>
  <c r="S47" i="19"/>
  <c r="T47" i="19"/>
  <c r="U47" i="19"/>
  <c r="V47" i="19"/>
  <c r="W47" i="19"/>
  <c r="X47" i="19"/>
  <c r="N48" i="19"/>
  <c r="O48" i="19"/>
  <c r="P48" i="19"/>
  <c r="Q48" i="19"/>
  <c r="R48" i="19"/>
  <c r="S48" i="19"/>
  <c r="T48" i="19"/>
  <c r="U48" i="19"/>
  <c r="V48" i="19"/>
  <c r="W48" i="19"/>
  <c r="X48" i="19"/>
  <c r="N49" i="19"/>
  <c r="O49" i="19"/>
  <c r="P49" i="19"/>
  <c r="Q49" i="19"/>
  <c r="R49" i="19"/>
  <c r="S49" i="19"/>
  <c r="T49" i="19"/>
  <c r="U49" i="19"/>
  <c r="V49" i="19"/>
  <c r="W49" i="19"/>
  <c r="X49" i="19"/>
  <c r="N50" i="19"/>
  <c r="O50" i="19"/>
  <c r="P50" i="19"/>
  <c r="Q50" i="19"/>
  <c r="R50" i="19"/>
  <c r="S50" i="19"/>
  <c r="T50" i="19"/>
  <c r="U50" i="19"/>
  <c r="V50" i="19"/>
  <c r="W50" i="19"/>
  <c r="X50" i="19"/>
  <c r="N51" i="19"/>
  <c r="O51" i="19"/>
  <c r="P51" i="19"/>
  <c r="Q51" i="19"/>
  <c r="R51" i="19"/>
  <c r="S51" i="19"/>
  <c r="T51" i="19"/>
  <c r="U51" i="19"/>
  <c r="V51" i="19"/>
  <c r="W51" i="19"/>
  <c r="X51" i="19"/>
  <c r="N52" i="19"/>
  <c r="O52" i="19"/>
  <c r="P52" i="19"/>
  <c r="Q52" i="19"/>
  <c r="R52" i="19"/>
  <c r="S52" i="19"/>
  <c r="T52" i="19"/>
  <c r="U52" i="19"/>
  <c r="V52" i="19"/>
  <c r="W52" i="19"/>
  <c r="X52" i="19"/>
  <c r="N53" i="19"/>
  <c r="O53" i="19"/>
  <c r="P53" i="19"/>
  <c r="Q53" i="19"/>
  <c r="R53" i="19"/>
  <c r="S53" i="19"/>
  <c r="T53" i="19"/>
  <c r="U53" i="19"/>
  <c r="V53" i="19"/>
  <c r="W53" i="19"/>
  <c r="X53" i="19"/>
  <c r="N54" i="19"/>
  <c r="O54" i="19"/>
  <c r="P54" i="19"/>
  <c r="Q54" i="19"/>
  <c r="R54" i="19"/>
  <c r="S54" i="19"/>
  <c r="T54" i="19"/>
  <c r="U54" i="19"/>
  <c r="V54" i="19"/>
  <c r="W54" i="19"/>
  <c r="X54" i="19"/>
  <c r="N55" i="19"/>
  <c r="O55" i="19"/>
  <c r="P55" i="19"/>
  <c r="Q55" i="19"/>
  <c r="R55" i="19"/>
  <c r="S55" i="19"/>
  <c r="T55" i="19"/>
  <c r="U55" i="19"/>
  <c r="V55" i="19"/>
  <c r="W55" i="19"/>
  <c r="X55" i="19"/>
  <c r="N56" i="19"/>
  <c r="O56" i="19"/>
  <c r="P56" i="19"/>
  <c r="Q56" i="19"/>
  <c r="R56" i="19"/>
  <c r="S56" i="19"/>
  <c r="T56" i="19"/>
  <c r="U56" i="19"/>
  <c r="V56" i="19"/>
  <c r="W56" i="19"/>
  <c r="X56" i="19"/>
  <c r="N57" i="19"/>
  <c r="O57" i="19"/>
  <c r="P57" i="19"/>
  <c r="Q57" i="19"/>
  <c r="R57" i="19"/>
  <c r="S57" i="19"/>
  <c r="T57" i="19"/>
  <c r="U57" i="19"/>
  <c r="V57" i="19"/>
  <c r="W57" i="19"/>
  <c r="X57" i="19"/>
  <c r="N58" i="19"/>
  <c r="O58" i="19"/>
  <c r="P58" i="19"/>
  <c r="Q58" i="19"/>
  <c r="R58" i="19"/>
  <c r="S58" i="19"/>
  <c r="T58" i="19"/>
  <c r="U58" i="19"/>
  <c r="V58" i="19"/>
  <c r="W58" i="19"/>
  <c r="X58" i="19"/>
  <c r="N61" i="19"/>
  <c r="O61" i="19"/>
  <c r="P61" i="19"/>
  <c r="Q61" i="19"/>
  <c r="R61" i="19"/>
  <c r="S61" i="19"/>
  <c r="T61" i="19"/>
  <c r="U61" i="19"/>
  <c r="V61" i="19"/>
  <c r="W61" i="19"/>
  <c r="X61" i="19"/>
  <c r="N62" i="19"/>
  <c r="O62" i="19"/>
  <c r="P62" i="19"/>
  <c r="Q62" i="19"/>
  <c r="R62" i="19"/>
  <c r="S62" i="19"/>
  <c r="T62" i="19"/>
  <c r="U62" i="19"/>
  <c r="V62" i="19"/>
  <c r="W62" i="19"/>
  <c r="X62" i="19"/>
  <c r="N63" i="19"/>
  <c r="O63" i="19"/>
  <c r="P63" i="19"/>
  <c r="Q63" i="19"/>
  <c r="R63" i="19"/>
  <c r="S63" i="19"/>
  <c r="T63" i="19"/>
  <c r="U63" i="19"/>
  <c r="V63" i="19"/>
  <c r="W63" i="19"/>
  <c r="X63" i="19"/>
  <c r="N64" i="19"/>
  <c r="O64" i="19"/>
  <c r="P64" i="19"/>
  <c r="Q64" i="19"/>
  <c r="R64" i="19"/>
  <c r="S64" i="19"/>
  <c r="T64" i="19"/>
  <c r="U64" i="19"/>
  <c r="V64" i="19"/>
  <c r="W64" i="19"/>
  <c r="X64" i="19"/>
  <c r="N65" i="19"/>
  <c r="O65" i="19"/>
  <c r="P65" i="19"/>
  <c r="Q65" i="19"/>
  <c r="R65" i="19"/>
  <c r="S65" i="19"/>
  <c r="T65" i="19"/>
  <c r="U65" i="19"/>
  <c r="V65" i="19"/>
  <c r="W65" i="19"/>
  <c r="X65" i="19"/>
  <c r="N66" i="19"/>
  <c r="O66" i="19"/>
  <c r="P66" i="19"/>
  <c r="Q66" i="19"/>
  <c r="R66" i="19"/>
  <c r="S66" i="19"/>
  <c r="T66" i="19"/>
  <c r="U66" i="19"/>
  <c r="V66" i="19"/>
  <c r="W66" i="19"/>
  <c r="X66" i="19"/>
  <c r="N67" i="19"/>
  <c r="O67" i="19"/>
  <c r="P67" i="19"/>
  <c r="Q67" i="19"/>
  <c r="R67" i="19"/>
  <c r="S67" i="19"/>
  <c r="T67" i="19"/>
  <c r="U67" i="19"/>
  <c r="V67" i="19"/>
  <c r="W67" i="19"/>
  <c r="X67" i="19"/>
  <c r="N68" i="19"/>
  <c r="O68" i="19"/>
  <c r="P68" i="19"/>
  <c r="Q68" i="19"/>
  <c r="R68" i="19"/>
  <c r="S68" i="19"/>
  <c r="T68" i="19"/>
  <c r="U68" i="19"/>
  <c r="V68" i="19"/>
  <c r="W68" i="19"/>
  <c r="X68" i="19"/>
  <c r="N69" i="19"/>
  <c r="O69" i="19"/>
  <c r="P69" i="19"/>
  <c r="Q69" i="19"/>
  <c r="R69" i="19"/>
  <c r="S69" i="19"/>
  <c r="T69" i="19"/>
  <c r="U69" i="19"/>
  <c r="V69" i="19"/>
  <c r="W69" i="19"/>
  <c r="X69" i="19"/>
  <c r="N70" i="19"/>
  <c r="O70" i="19"/>
  <c r="P70" i="19"/>
  <c r="Q70" i="19"/>
  <c r="R70" i="19"/>
  <c r="S70" i="19"/>
  <c r="T70" i="19"/>
  <c r="U70" i="19"/>
  <c r="V70" i="19"/>
  <c r="W70" i="19"/>
  <c r="X70" i="19"/>
  <c r="N71" i="19"/>
  <c r="O71" i="19"/>
  <c r="P71" i="19"/>
  <c r="Q71" i="19"/>
  <c r="R71" i="19"/>
  <c r="S71" i="19"/>
  <c r="T71" i="19"/>
  <c r="U71" i="19"/>
  <c r="V71" i="19"/>
  <c r="W71" i="19"/>
  <c r="X71" i="19"/>
  <c r="N72" i="19"/>
  <c r="O72" i="19"/>
  <c r="P72" i="19"/>
  <c r="Q72" i="19"/>
  <c r="R72" i="19"/>
  <c r="S72" i="19"/>
  <c r="T72" i="19"/>
  <c r="U72" i="19"/>
  <c r="V72" i="19"/>
  <c r="W72" i="19"/>
  <c r="X72" i="19"/>
  <c r="N73" i="19"/>
  <c r="O73" i="19"/>
  <c r="P73" i="19"/>
  <c r="Q73" i="19"/>
  <c r="R73" i="19"/>
  <c r="S73" i="19"/>
  <c r="T73" i="19"/>
  <c r="U73" i="19"/>
  <c r="V73" i="19"/>
  <c r="W73" i="19"/>
  <c r="X73" i="19"/>
  <c r="N75" i="19"/>
  <c r="O75" i="19"/>
  <c r="P75" i="19"/>
  <c r="Q75" i="19"/>
  <c r="R75" i="19"/>
  <c r="S75" i="19"/>
  <c r="T75" i="19"/>
  <c r="U75" i="19"/>
  <c r="V75" i="19"/>
  <c r="W75" i="19"/>
  <c r="X75" i="19"/>
  <c r="N76" i="19"/>
  <c r="O76" i="19"/>
  <c r="P76" i="19"/>
  <c r="Q76" i="19"/>
  <c r="R76" i="19"/>
  <c r="S76" i="19"/>
  <c r="T76" i="19"/>
  <c r="U76" i="19"/>
  <c r="V76" i="19"/>
  <c r="W76" i="19"/>
  <c r="X76" i="19"/>
  <c r="N77" i="19"/>
  <c r="O77" i="19"/>
  <c r="P77" i="19"/>
  <c r="Q77" i="19"/>
  <c r="R77" i="19"/>
  <c r="S77" i="19"/>
  <c r="T77" i="19"/>
  <c r="U77" i="19"/>
  <c r="V77" i="19"/>
  <c r="W77" i="19"/>
  <c r="X77" i="19"/>
  <c r="N78" i="19"/>
  <c r="O78" i="19"/>
  <c r="P78" i="19"/>
  <c r="Q78" i="19"/>
  <c r="R78" i="19"/>
  <c r="S78" i="19"/>
  <c r="T78" i="19"/>
  <c r="U78" i="19"/>
  <c r="V78" i="19"/>
  <c r="W78" i="19"/>
  <c r="X78" i="19"/>
  <c r="N79" i="19"/>
  <c r="O79" i="19"/>
  <c r="P79" i="19"/>
  <c r="Q79" i="19"/>
  <c r="R79" i="19"/>
  <c r="S79" i="19"/>
  <c r="T79" i="19"/>
  <c r="U79" i="19"/>
  <c r="V79" i="19"/>
  <c r="W79" i="19"/>
  <c r="X79" i="19"/>
  <c r="N80" i="19"/>
  <c r="O80" i="19"/>
  <c r="P80" i="19"/>
  <c r="Q80" i="19"/>
  <c r="R80" i="19"/>
  <c r="S80" i="19"/>
  <c r="T80" i="19"/>
  <c r="U80" i="19"/>
  <c r="V80" i="19"/>
  <c r="W80" i="19"/>
  <c r="X80" i="19"/>
  <c r="N81" i="19"/>
  <c r="O81" i="19"/>
  <c r="P81" i="19"/>
  <c r="Q81" i="19"/>
  <c r="R81" i="19"/>
  <c r="S81" i="19"/>
  <c r="T81" i="19"/>
  <c r="U81" i="19"/>
  <c r="V81" i="19"/>
  <c r="W81" i="19"/>
  <c r="X81" i="19"/>
  <c r="N82" i="19"/>
  <c r="O82" i="19"/>
  <c r="P82" i="19"/>
  <c r="Q82" i="19"/>
  <c r="R82" i="19"/>
  <c r="S82" i="19"/>
  <c r="T82" i="19"/>
  <c r="U82" i="19"/>
  <c r="V82" i="19"/>
  <c r="W82" i="19"/>
  <c r="X82" i="19"/>
  <c r="N83" i="19"/>
  <c r="O83" i="19"/>
  <c r="P83" i="19"/>
  <c r="Q83" i="19"/>
  <c r="R83" i="19"/>
  <c r="S83" i="19"/>
  <c r="T83" i="19"/>
  <c r="U83" i="19"/>
  <c r="V83" i="19"/>
  <c r="W83" i="19"/>
  <c r="X83" i="19"/>
  <c r="N84" i="19"/>
  <c r="O84" i="19"/>
  <c r="P84" i="19"/>
  <c r="Q84" i="19"/>
  <c r="R84" i="19"/>
  <c r="S84" i="19"/>
  <c r="T84" i="19"/>
  <c r="U84" i="19"/>
  <c r="V84" i="19"/>
  <c r="W84" i="19"/>
  <c r="X84" i="19"/>
  <c r="N85" i="19"/>
  <c r="O85" i="19"/>
  <c r="P85" i="19"/>
  <c r="Q85" i="19"/>
  <c r="R85" i="19"/>
  <c r="S85" i="19"/>
  <c r="T85" i="19"/>
  <c r="U85" i="19"/>
  <c r="V85" i="19"/>
  <c r="W85" i="19"/>
  <c r="X85" i="19"/>
  <c r="N86" i="19"/>
  <c r="O86" i="19"/>
  <c r="P86" i="19"/>
  <c r="Q86" i="19"/>
  <c r="R86" i="19"/>
  <c r="S86" i="19"/>
  <c r="T86" i="19"/>
  <c r="U86" i="19"/>
  <c r="V86" i="19"/>
  <c r="W86" i="19"/>
  <c r="X86" i="19"/>
  <c r="N87" i="19"/>
  <c r="O87" i="19"/>
  <c r="P87" i="19"/>
  <c r="Q87" i="19"/>
  <c r="R87" i="19"/>
  <c r="S87" i="19"/>
  <c r="T87" i="19"/>
  <c r="U87" i="19"/>
  <c r="V87" i="19"/>
  <c r="W87" i="19"/>
  <c r="X87" i="19"/>
  <c r="O5" i="19"/>
  <c r="P5" i="19"/>
  <c r="Q5" i="19"/>
  <c r="R5" i="19"/>
  <c r="S5" i="19"/>
  <c r="T5" i="19"/>
  <c r="U5" i="19"/>
  <c r="V5" i="19"/>
  <c r="W5" i="19"/>
  <c r="X5" i="19"/>
  <c r="N5" i="19"/>
  <c r="C5" i="19"/>
  <c r="D5" i="19"/>
  <c r="E5" i="19"/>
  <c r="F5" i="19"/>
  <c r="B5" i="19"/>
  <c r="C19" i="19"/>
  <c r="D19" i="19"/>
  <c r="E19" i="19"/>
  <c r="B19" i="19"/>
  <c r="C78" i="19"/>
  <c r="D78" i="19"/>
  <c r="E78" i="19"/>
  <c r="F78" i="19"/>
  <c r="G78" i="19"/>
  <c r="H78" i="19"/>
  <c r="I78" i="19"/>
  <c r="J78" i="19"/>
  <c r="K78" i="19"/>
  <c r="B78" i="19"/>
  <c r="C64" i="19"/>
  <c r="D64" i="19"/>
  <c r="E64" i="19"/>
  <c r="F64" i="19"/>
  <c r="G64" i="19"/>
  <c r="H64" i="19"/>
  <c r="I64" i="19"/>
  <c r="J64" i="19"/>
  <c r="B64" i="19"/>
  <c r="F36" i="19"/>
  <c r="G36" i="19"/>
  <c r="H36" i="19"/>
  <c r="I36" i="19"/>
  <c r="J36" i="19"/>
  <c r="C50" i="19"/>
  <c r="D50" i="19"/>
  <c r="E50" i="19"/>
  <c r="F50" i="19"/>
  <c r="G50" i="19"/>
  <c r="H50" i="19"/>
  <c r="I50" i="19"/>
  <c r="J50" i="19"/>
  <c r="B50" i="19"/>
  <c r="C36" i="19"/>
  <c r="D36" i="19"/>
  <c r="E36" i="19"/>
  <c r="B36" i="19"/>
  <c r="C22" i="19"/>
  <c r="D22" i="19"/>
  <c r="E22" i="19"/>
  <c r="F22" i="19"/>
  <c r="G22" i="19"/>
  <c r="H22" i="19"/>
  <c r="I22" i="19"/>
  <c r="J22" i="19"/>
  <c r="B22" i="19"/>
  <c r="C8" i="19"/>
  <c r="D8" i="19"/>
  <c r="E8" i="19"/>
  <c r="F8" i="19"/>
  <c r="G8" i="19"/>
  <c r="H8" i="19"/>
  <c r="I8" i="19"/>
  <c r="J8" i="19"/>
  <c r="K8" i="19"/>
  <c r="B8" i="19"/>
  <c r="N34" i="36"/>
  <c r="O34" i="36"/>
  <c r="P34" i="36"/>
  <c r="Q34" i="36"/>
  <c r="R34" i="36"/>
  <c r="S34" i="36"/>
  <c r="T34" i="36"/>
  <c r="U34" i="36"/>
  <c r="V34" i="36"/>
  <c r="W34" i="36"/>
  <c r="X34" i="36"/>
  <c r="N7" i="36"/>
  <c r="O7" i="36"/>
  <c r="P7" i="36"/>
  <c r="Q7" i="36"/>
  <c r="R7" i="36"/>
  <c r="S7" i="36"/>
  <c r="T7" i="36"/>
  <c r="U7" i="36"/>
  <c r="V7" i="36"/>
  <c r="W7" i="36"/>
  <c r="X7" i="36"/>
  <c r="N8" i="36"/>
  <c r="O8" i="36"/>
  <c r="P8" i="36"/>
  <c r="Q8" i="36"/>
  <c r="R8" i="36"/>
  <c r="S8" i="36"/>
  <c r="T8" i="36"/>
  <c r="U8" i="36"/>
  <c r="V8" i="36"/>
  <c r="W8" i="36"/>
  <c r="X8" i="36"/>
  <c r="N9" i="36"/>
  <c r="O9" i="36"/>
  <c r="P9" i="36"/>
  <c r="Q9" i="36"/>
  <c r="R9" i="36"/>
  <c r="S9" i="36"/>
  <c r="T9" i="36"/>
  <c r="U9" i="36"/>
  <c r="V9" i="36"/>
  <c r="W9" i="36"/>
  <c r="X9" i="36"/>
  <c r="N10" i="36"/>
  <c r="O10" i="36"/>
  <c r="P10" i="36"/>
  <c r="Q10" i="36"/>
  <c r="R10" i="36"/>
  <c r="S10" i="36"/>
  <c r="T10" i="36"/>
  <c r="U10" i="36"/>
  <c r="V10" i="36"/>
  <c r="W10" i="36"/>
  <c r="X10" i="36"/>
  <c r="N11" i="36"/>
  <c r="O11" i="36"/>
  <c r="P11" i="36"/>
  <c r="Q11" i="36"/>
  <c r="R11" i="36"/>
  <c r="S11" i="36"/>
  <c r="T11" i="36"/>
  <c r="U11" i="36"/>
  <c r="V11" i="36"/>
  <c r="W11" i="36"/>
  <c r="X11" i="36"/>
  <c r="N12" i="36"/>
  <c r="O12" i="36"/>
  <c r="P12" i="36"/>
  <c r="Q12" i="36"/>
  <c r="R12" i="36"/>
  <c r="S12" i="36"/>
  <c r="T12" i="36"/>
  <c r="U12" i="36"/>
  <c r="V12" i="36"/>
  <c r="W12" i="36"/>
  <c r="X12" i="36"/>
  <c r="N13" i="36"/>
  <c r="O13" i="36"/>
  <c r="P13" i="36"/>
  <c r="Q13" i="36"/>
  <c r="R13" i="36"/>
  <c r="S13" i="36"/>
  <c r="T13" i="36"/>
  <c r="U13" i="36"/>
  <c r="V13" i="36"/>
  <c r="W13" i="36"/>
  <c r="X13" i="36"/>
  <c r="N14" i="36"/>
  <c r="O14" i="36"/>
  <c r="P14" i="36"/>
  <c r="Q14" i="36"/>
  <c r="R14" i="36"/>
  <c r="S14" i="36"/>
  <c r="T14" i="36"/>
  <c r="U14" i="36"/>
  <c r="V14" i="36"/>
  <c r="W14" i="36"/>
  <c r="X14" i="36"/>
  <c r="N15" i="36"/>
  <c r="O15" i="36"/>
  <c r="P15" i="36"/>
  <c r="Q15" i="36"/>
  <c r="R15" i="36"/>
  <c r="S15" i="36"/>
  <c r="T15" i="36"/>
  <c r="U15" i="36"/>
  <c r="V15" i="36"/>
  <c r="W15" i="36"/>
  <c r="X15" i="36"/>
  <c r="N16" i="36"/>
  <c r="O16" i="36"/>
  <c r="P16" i="36"/>
  <c r="Q16" i="36"/>
  <c r="R16" i="36"/>
  <c r="S16" i="36"/>
  <c r="T16" i="36"/>
  <c r="U16" i="36"/>
  <c r="V16" i="36"/>
  <c r="W16" i="36"/>
  <c r="X16" i="36"/>
  <c r="N17" i="36"/>
  <c r="O17" i="36"/>
  <c r="P17" i="36"/>
  <c r="Q17" i="36"/>
  <c r="R17" i="36"/>
  <c r="S17" i="36"/>
  <c r="T17" i="36"/>
  <c r="U17" i="36"/>
  <c r="V17" i="36"/>
  <c r="W17" i="36"/>
  <c r="X17" i="36"/>
  <c r="N18" i="36"/>
  <c r="O18" i="36"/>
  <c r="P18" i="36"/>
  <c r="Q18" i="36"/>
  <c r="R18" i="36"/>
  <c r="S18" i="36"/>
  <c r="T18" i="36"/>
  <c r="U18" i="36"/>
  <c r="V18" i="36"/>
  <c r="W18" i="36"/>
  <c r="X18" i="36"/>
  <c r="N19" i="36"/>
  <c r="O19" i="36"/>
  <c r="P19" i="36"/>
  <c r="Q19" i="36"/>
  <c r="R19" i="36"/>
  <c r="S19" i="36"/>
  <c r="T19" i="36"/>
  <c r="U19" i="36"/>
  <c r="V19" i="36"/>
  <c r="W19" i="36"/>
  <c r="X19" i="36"/>
  <c r="N20" i="36"/>
  <c r="O20" i="36"/>
  <c r="P20" i="36"/>
  <c r="Q20" i="36"/>
  <c r="R20" i="36"/>
  <c r="S20" i="36"/>
  <c r="T20" i="36"/>
  <c r="U20" i="36"/>
  <c r="V20" i="36"/>
  <c r="W20" i="36"/>
  <c r="X20" i="36"/>
  <c r="N21" i="36"/>
  <c r="O21" i="36"/>
  <c r="P21" i="36"/>
  <c r="Q21" i="36"/>
  <c r="R21" i="36"/>
  <c r="S21" i="36"/>
  <c r="T21" i="36"/>
  <c r="U21" i="36"/>
  <c r="V21" i="36"/>
  <c r="W21" i="36"/>
  <c r="X21" i="36"/>
  <c r="N22" i="36"/>
  <c r="O22" i="36"/>
  <c r="P22" i="36"/>
  <c r="Q22" i="36"/>
  <c r="R22" i="36"/>
  <c r="S22" i="36"/>
  <c r="T22" i="36"/>
  <c r="U22" i="36"/>
  <c r="V22" i="36"/>
  <c r="W22" i="36"/>
  <c r="X22" i="36"/>
  <c r="N23" i="36"/>
  <c r="O23" i="36"/>
  <c r="P23" i="36"/>
  <c r="Q23" i="36"/>
  <c r="R23" i="36"/>
  <c r="S23" i="36"/>
  <c r="T23" i="36"/>
  <c r="U23" i="36"/>
  <c r="V23" i="36"/>
  <c r="W23" i="36"/>
  <c r="X23" i="36"/>
  <c r="N24" i="36"/>
  <c r="O24" i="36"/>
  <c r="P24" i="36"/>
  <c r="Q24" i="36"/>
  <c r="R24" i="36"/>
  <c r="S24" i="36"/>
  <c r="T24" i="36"/>
  <c r="U24" i="36"/>
  <c r="V24" i="36"/>
  <c r="W24" i="36"/>
  <c r="X24" i="36"/>
  <c r="N25" i="36"/>
  <c r="O25" i="36"/>
  <c r="P25" i="36"/>
  <c r="Q25" i="36"/>
  <c r="R25" i="36"/>
  <c r="S25" i="36"/>
  <c r="T25" i="36"/>
  <c r="U25" i="36"/>
  <c r="V25" i="36"/>
  <c r="W25" i="36"/>
  <c r="X25" i="36"/>
  <c r="N26" i="36"/>
  <c r="O26" i="36"/>
  <c r="P26" i="36"/>
  <c r="Q26" i="36"/>
  <c r="R26" i="36"/>
  <c r="S26" i="36"/>
  <c r="T26" i="36"/>
  <c r="U26" i="36"/>
  <c r="V26" i="36"/>
  <c r="W26" i="36"/>
  <c r="X26" i="36"/>
  <c r="N27" i="36"/>
  <c r="O27" i="36"/>
  <c r="P27" i="36"/>
  <c r="Q27" i="36"/>
  <c r="R27" i="36"/>
  <c r="S27" i="36"/>
  <c r="T27" i="36"/>
  <c r="U27" i="36"/>
  <c r="V27" i="36"/>
  <c r="W27" i="36"/>
  <c r="X27" i="36"/>
  <c r="N29" i="36"/>
  <c r="O29" i="36"/>
  <c r="P29" i="36"/>
  <c r="Q29" i="36"/>
  <c r="R29" i="36"/>
  <c r="S29" i="36"/>
  <c r="T29" i="36"/>
  <c r="U29" i="36"/>
  <c r="V29" i="36"/>
  <c r="W29" i="36"/>
  <c r="X29" i="36"/>
  <c r="N30" i="36"/>
  <c r="O30" i="36"/>
  <c r="P30" i="36"/>
  <c r="Q30" i="36"/>
  <c r="R30" i="36"/>
  <c r="S30" i="36"/>
  <c r="T30" i="36"/>
  <c r="U30" i="36"/>
  <c r="V30" i="36"/>
  <c r="W30" i="36"/>
  <c r="X30" i="36"/>
  <c r="N31" i="36"/>
  <c r="O31" i="36"/>
  <c r="P31" i="36"/>
  <c r="Q31" i="36"/>
  <c r="R31" i="36"/>
  <c r="S31" i="36"/>
  <c r="T31" i="36"/>
  <c r="U31" i="36"/>
  <c r="V31" i="36"/>
  <c r="W31" i="36"/>
  <c r="X31" i="36"/>
  <c r="N32" i="36"/>
  <c r="O32" i="36"/>
  <c r="P32" i="36"/>
  <c r="Q32" i="36"/>
  <c r="R32" i="36"/>
  <c r="S32" i="36"/>
  <c r="T32" i="36"/>
  <c r="U32" i="36"/>
  <c r="V32" i="36"/>
  <c r="W32" i="36"/>
  <c r="X32" i="36"/>
  <c r="N33" i="36"/>
  <c r="O33" i="36"/>
  <c r="P33" i="36"/>
  <c r="Q33" i="36"/>
  <c r="R33" i="36"/>
  <c r="S33" i="36"/>
  <c r="T33" i="36"/>
  <c r="U33" i="36"/>
  <c r="V33" i="36"/>
  <c r="W33" i="36"/>
  <c r="X33" i="36"/>
  <c r="O6" i="36"/>
  <c r="P6" i="36"/>
  <c r="Q6" i="36"/>
  <c r="R6" i="36"/>
  <c r="S6" i="36"/>
  <c r="T6" i="36"/>
  <c r="U6" i="36"/>
  <c r="V6" i="36"/>
  <c r="W6" i="36"/>
  <c r="X6" i="36"/>
  <c r="N6" i="36"/>
  <c r="I32" i="33"/>
  <c r="H32" i="33"/>
  <c r="C32" i="33"/>
  <c r="N9" i="38" l="1"/>
  <c r="N42" i="38" s="1"/>
  <c r="N43" i="38"/>
  <c r="B43" i="38"/>
  <c r="B9" i="38"/>
  <c r="B42" i="38" s="1"/>
  <c r="H9" i="38"/>
  <c r="H42" i="38" s="1"/>
  <c r="H43" i="38"/>
  <c r="O42" i="40"/>
  <c r="L42" i="40"/>
  <c r="M42" i="40"/>
  <c r="N42" i="40"/>
  <c r="G42" i="40"/>
  <c r="H42" i="40"/>
  <c r="J42" i="40"/>
  <c r="I42" i="40"/>
  <c r="E42" i="40"/>
  <c r="C42" i="40"/>
  <c r="D42" i="40"/>
  <c r="B42" i="40"/>
  <c r="N64" i="20"/>
  <c r="N152" i="20" s="1"/>
  <c r="N125" i="20"/>
  <c r="N22" i="20"/>
  <c r="N110" i="20" s="1"/>
  <c r="N97" i="20"/>
  <c r="H64" i="20"/>
  <c r="H152" i="20" s="1"/>
  <c r="H139" i="20"/>
  <c r="H36" i="20"/>
  <c r="H124" i="20" s="1"/>
  <c r="H22" i="20"/>
  <c r="H110" i="20" s="1"/>
  <c r="B50" i="20"/>
  <c r="B138" i="20" s="1"/>
  <c r="D96" i="20"/>
  <c r="B78" i="20"/>
  <c r="B166" i="20" s="1"/>
  <c r="B64" i="20"/>
  <c r="B152" i="20" s="1"/>
  <c r="B36" i="20"/>
  <c r="B124" i="20" s="1"/>
  <c r="B22" i="20"/>
  <c r="B110" i="20" s="1"/>
  <c r="C10" i="36" l="1"/>
  <c r="D10" i="36"/>
  <c r="E10" i="36"/>
  <c r="F10" i="36"/>
  <c r="G10" i="36"/>
  <c r="H10" i="36"/>
  <c r="I10" i="36"/>
  <c r="J10" i="36"/>
  <c r="B10" i="36"/>
  <c r="N7" i="6" l="1"/>
  <c r="O7" i="6"/>
  <c r="P7" i="6"/>
  <c r="Q7" i="6"/>
  <c r="R7" i="6"/>
  <c r="S7" i="6"/>
  <c r="T7" i="6"/>
  <c r="U7" i="6"/>
  <c r="V7" i="6"/>
  <c r="W7" i="6"/>
  <c r="X7" i="6"/>
  <c r="N8" i="6"/>
  <c r="O8" i="6"/>
  <c r="P8" i="6"/>
  <c r="Q8" i="6"/>
  <c r="R8" i="6"/>
  <c r="S8" i="6"/>
  <c r="T8" i="6"/>
  <c r="U8" i="6"/>
  <c r="V8" i="6"/>
  <c r="W8" i="6"/>
  <c r="X8" i="6"/>
  <c r="N9" i="6"/>
  <c r="O9" i="6"/>
  <c r="P9" i="6"/>
  <c r="Q9" i="6"/>
  <c r="R9" i="6"/>
  <c r="S9" i="6"/>
  <c r="T9" i="6"/>
  <c r="U9" i="6"/>
  <c r="V9" i="6"/>
  <c r="W9" i="6"/>
  <c r="X9" i="6"/>
  <c r="N10" i="6"/>
  <c r="O10" i="6"/>
  <c r="P10" i="6"/>
  <c r="Q10" i="6"/>
  <c r="R10" i="6"/>
  <c r="S10" i="6"/>
  <c r="T10" i="6"/>
  <c r="U10" i="6"/>
  <c r="V10" i="6"/>
  <c r="W10" i="6"/>
  <c r="X10" i="6"/>
  <c r="N11" i="6"/>
  <c r="O11" i="6"/>
  <c r="P11" i="6"/>
  <c r="Q11" i="6"/>
  <c r="R11" i="6"/>
  <c r="S11" i="6"/>
  <c r="T11" i="6"/>
  <c r="U11" i="6"/>
  <c r="V11" i="6"/>
  <c r="W11" i="6"/>
  <c r="X11" i="6"/>
  <c r="N12" i="6"/>
  <c r="O12" i="6"/>
  <c r="P12" i="6"/>
  <c r="Q12" i="6"/>
  <c r="R12" i="6"/>
  <c r="S12" i="6"/>
  <c r="T12" i="6"/>
  <c r="U12" i="6"/>
  <c r="V12" i="6"/>
  <c r="W12" i="6"/>
  <c r="X12" i="6"/>
  <c r="N13" i="6"/>
  <c r="O13" i="6"/>
  <c r="P13" i="6"/>
  <c r="Q13" i="6"/>
  <c r="R13" i="6"/>
  <c r="S13" i="6"/>
  <c r="T13" i="6"/>
  <c r="U13" i="6"/>
  <c r="V13" i="6"/>
  <c r="W13" i="6"/>
  <c r="X13" i="6"/>
  <c r="N14" i="6"/>
  <c r="O14" i="6"/>
  <c r="P14" i="6"/>
  <c r="Q14" i="6"/>
  <c r="R14" i="6"/>
  <c r="S14" i="6"/>
  <c r="T14" i="6"/>
  <c r="U14" i="6"/>
  <c r="V14" i="6"/>
  <c r="W14" i="6"/>
  <c r="X14" i="6"/>
  <c r="N15" i="6"/>
  <c r="O15" i="6"/>
  <c r="P15" i="6"/>
  <c r="Q15" i="6"/>
  <c r="R15" i="6"/>
  <c r="S15" i="6"/>
  <c r="T15" i="6"/>
  <c r="U15" i="6"/>
  <c r="V15" i="6"/>
  <c r="W15" i="6"/>
  <c r="X15" i="6"/>
  <c r="N16" i="6"/>
  <c r="O16" i="6"/>
  <c r="P16" i="6"/>
  <c r="Q16" i="6"/>
  <c r="R16" i="6"/>
  <c r="S16" i="6"/>
  <c r="T16" i="6"/>
  <c r="U16" i="6"/>
  <c r="V16" i="6"/>
  <c r="W16" i="6"/>
  <c r="X16" i="6"/>
  <c r="N17" i="6"/>
  <c r="O17" i="6"/>
  <c r="P17" i="6"/>
  <c r="Q17" i="6"/>
  <c r="R17" i="6"/>
  <c r="S17" i="6"/>
  <c r="T17" i="6"/>
  <c r="U17" i="6"/>
  <c r="V17" i="6"/>
  <c r="W17" i="6"/>
  <c r="X17" i="6"/>
  <c r="N18" i="6"/>
  <c r="O18" i="6"/>
  <c r="P18" i="6"/>
  <c r="Q18" i="6"/>
  <c r="R18" i="6"/>
  <c r="S18" i="6"/>
  <c r="T18" i="6"/>
  <c r="U18" i="6"/>
  <c r="V18" i="6"/>
  <c r="W18" i="6"/>
  <c r="X18" i="6"/>
  <c r="N19" i="6"/>
  <c r="O19" i="6"/>
  <c r="P19" i="6"/>
  <c r="Q19" i="6"/>
  <c r="R19" i="6"/>
  <c r="S19" i="6"/>
  <c r="T19" i="6"/>
  <c r="U19" i="6"/>
  <c r="V19" i="6"/>
  <c r="W19" i="6"/>
  <c r="X19" i="6"/>
  <c r="N20" i="6"/>
  <c r="O20" i="6"/>
  <c r="P20" i="6"/>
  <c r="Q20" i="6"/>
  <c r="R20" i="6"/>
  <c r="S20" i="6"/>
  <c r="T20" i="6"/>
  <c r="U20" i="6"/>
  <c r="V20" i="6"/>
  <c r="W20" i="6"/>
  <c r="X20" i="6"/>
  <c r="O6" i="6"/>
  <c r="P6" i="6"/>
  <c r="Q6" i="6"/>
  <c r="R6" i="6"/>
  <c r="S6" i="6"/>
  <c r="T6" i="6"/>
  <c r="U6" i="6"/>
  <c r="V6" i="6"/>
  <c r="W6" i="6"/>
  <c r="X6" i="6"/>
  <c r="N6" i="6"/>
  <c r="B93" i="18"/>
  <c r="C93" i="18"/>
  <c r="D93" i="18"/>
  <c r="E93" i="18"/>
  <c r="F93" i="18"/>
  <c r="G93" i="18"/>
  <c r="H93" i="18"/>
  <c r="I93" i="18"/>
  <c r="J93" i="18"/>
  <c r="K93" i="18"/>
  <c r="L93" i="18"/>
  <c r="M93" i="18"/>
  <c r="N93" i="18"/>
  <c r="O93" i="18"/>
  <c r="P93" i="18"/>
  <c r="Q93" i="18"/>
  <c r="R93" i="18"/>
  <c r="S93" i="18"/>
  <c r="T93" i="18"/>
  <c r="U93" i="18"/>
  <c r="V93" i="18"/>
  <c r="W93" i="18"/>
  <c r="X93" i="18"/>
  <c r="Y93" i="18"/>
  <c r="Z93" i="18"/>
  <c r="AA93" i="18"/>
  <c r="B94" i="18"/>
  <c r="C94" i="18"/>
  <c r="D94" i="18"/>
  <c r="E94" i="18"/>
  <c r="F94" i="18"/>
  <c r="G94" i="18"/>
  <c r="H94" i="18"/>
  <c r="I94" i="18"/>
  <c r="J94" i="18"/>
  <c r="K94" i="18"/>
  <c r="L94" i="18"/>
  <c r="M94" i="18"/>
  <c r="N94" i="18"/>
  <c r="O94" i="18"/>
  <c r="P94" i="18"/>
  <c r="Q94" i="18"/>
  <c r="R94" i="18"/>
  <c r="S94" i="18"/>
  <c r="T94" i="18"/>
  <c r="U94" i="18"/>
  <c r="V94" i="18"/>
  <c r="W94" i="18"/>
  <c r="X94" i="18"/>
  <c r="Y94" i="18"/>
  <c r="Z94" i="18"/>
  <c r="AA94" i="18"/>
  <c r="B95" i="18"/>
  <c r="C95" i="18"/>
  <c r="D95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R95" i="18"/>
  <c r="S95" i="18"/>
  <c r="T95" i="18"/>
  <c r="U95" i="18"/>
  <c r="V95" i="18"/>
  <c r="W95" i="18"/>
  <c r="X95" i="18"/>
  <c r="Y95" i="18"/>
  <c r="Z95" i="18"/>
  <c r="AA95" i="18"/>
  <c r="B96" i="18"/>
  <c r="C96" i="18"/>
  <c r="D96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R96" i="18"/>
  <c r="S96" i="18"/>
  <c r="T96" i="18"/>
  <c r="U96" i="18"/>
  <c r="V96" i="18"/>
  <c r="W96" i="18"/>
  <c r="X96" i="18"/>
  <c r="Y96" i="18"/>
  <c r="Z96" i="18"/>
  <c r="AA96" i="18"/>
  <c r="B97" i="18"/>
  <c r="C97" i="18"/>
  <c r="D97" i="18"/>
  <c r="E97" i="18"/>
  <c r="F97" i="18"/>
  <c r="G97" i="18"/>
  <c r="H97" i="18"/>
  <c r="I97" i="18"/>
  <c r="J97" i="18"/>
  <c r="K97" i="18"/>
  <c r="L97" i="18"/>
  <c r="M97" i="18"/>
  <c r="N97" i="18"/>
  <c r="O97" i="18"/>
  <c r="P97" i="18"/>
  <c r="Q97" i="18"/>
  <c r="R97" i="18"/>
  <c r="S97" i="18"/>
  <c r="T97" i="18"/>
  <c r="U97" i="18"/>
  <c r="V97" i="18"/>
  <c r="W97" i="18"/>
  <c r="X97" i="18"/>
  <c r="Y97" i="18"/>
  <c r="Z97" i="18"/>
  <c r="AA97" i="18"/>
  <c r="B98" i="18"/>
  <c r="C98" i="18"/>
  <c r="D98" i="18"/>
  <c r="E98" i="18"/>
  <c r="F98" i="18"/>
  <c r="G98" i="18"/>
  <c r="H98" i="18"/>
  <c r="I98" i="18"/>
  <c r="J98" i="18"/>
  <c r="K98" i="18"/>
  <c r="L98" i="18"/>
  <c r="M98" i="18"/>
  <c r="N98" i="18"/>
  <c r="O98" i="18"/>
  <c r="P98" i="18"/>
  <c r="Q98" i="18"/>
  <c r="R98" i="18"/>
  <c r="S98" i="18"/>
  <c r="T98" i="18"/>
  <c r="U98" i="18"/>
  <c r="V98" i="18"/>
  <c r="W98" i="18"/>
  <c r="X98" i="18"/>
  <c r="Y98" i="18"/>
  <c r="Z98" i="18"/>
  <c r="AA98" i="18"/>
  <c r="B99" i="18"/>
  <c r="C99" i="18"/>
  <c r="D99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R99" i="18"/>
  <c r="S99" i="18"/>
  <c r="T99" i="18"/>
  <c r="U99" i="18"/>
  <c r="V99" i="18"/>
  <c r="W99" i="18"/>
  <c r="X99" i="18"/>
  <c r="Y99" i="18"/>
  <c r="Z99" i="18"/>
  <c r="AA99" i="18"/>
  <c r="B100" i="18"/>
  <c r="C100" i="18"/>
  <c r="D100" i="18"/>
  <c r="E100" i="18"/>
  <c r="F100" i="18"/>
  <c r="G100" i="18"/>
  <c r="H100" i="18"/>
  <c r="I100" i="18"/>
  <c r="J100" i="18"/>
  <c r="K100" i="18"/>
  <c r="L100" i="18"/>
  <c r="M100" i="18"/>
  <c r="N100" i="18"/>
  <c r="O100" i="18"/>
  <c r="P100" i="18"/>
  <c r="Q100" i="18"/>
  <c r="R100" i="18"/>
  <c r="S100" i="18"/>
  <c r="T100" i="18"/>
  <c r="U100" i="18"/>
  <c r="V100" i="18"/>
  <c r="W100" i="18"/>
  <c r="X100" i="18"/>
  <c r="Y100" i="18"/>
  <c r="Z100" i="18"/>
  <c r="AA100" i="18"/>
  <c r="B101" i="18"/>
  <c r="C101" i="18"/>
  <c r="D101" i="18"/>
  <c r="E101" i="18"/>
  <c r="F101" i="18"/>
  <c r="G101" i="18"/>
  <c r="H101" i="18"/>
  <c r="I101" i="18"/>
  <c r="J101" i="18"/>
  <c r="K101" i="18"/>
  <c r="L101" i="18"/>
  <c r="M101" i="18"/>
  <c r="N101" i="18"/>
  <c r="O101" i="18"/>
  <c r="P101" i="18"/>
  <c r="Q101" i="18"/>
  <c r="R101" i="18"/>
  <c r="S101" i="18"/>
  <c r="T101" i="18"/>
  <c r="U101" i="18"/>
  <c r="V101" i="18"/>
  <c r="W101" i="18"/>
  <c r="X101" i="18"/>
  <c r="Y101" i="18"/>
  <c r="Z101" i="18"/>
  <c r="AA101" i="18"/>
  <c r="B102" i="18"/>
  <c r="C102" i="18"/>
  <c r="D102" i="18"/>
  <c r="E102" i="18"/>
  <c r="F102" i="18"/>
  <c r="G102" i="18"/>
  <c r="H102" i="18"/>
  <c r="I102" i="18"/>
  <c r="J102" i="18"/>
  <c r="K102" i="18"/>
  <c r="L102" i="18"/>
  <c r="M102" i="18"/>
  <c r="N102" i="18"/>
  <c r="O102" i="18"/>
  <c r="P102" i="18"/>
  <c r="Q102" i="18"/>
  <c r="R102" i="18"/>
  <c r="S102" i="18"/>
  <c r="T102" i="18"/>
  <c r="U102" i="18"/>
  <c r="V102" i="18"/>
  <c r="W102" i="18"/>
  <c r="X102" i="18"/>
  <c r="Y102" i="18"/>
  <c r="Z102" i="18"/>
  <c r="AA102" i="18"/>
  <c r="B103" i="18"/>
  <c r="C103" i="18"/>
  <c r="D103" i="18"/>
  <c r="E103" i="18"/>
  <c r="F103" i="18"/>
  <c r="G103" i="18"/>
  <c r="H103" i="18"/>
  <c r="I103" i="18"/>
  <c r="J103" i="18"/>
  <c r="K103" i="18"/>
  <c r="L103" i="18"/>
  <c r="M103" i="18"/>
  <c r="N103" i="18"/>
  <c r="O103" i="18"/>
  <c r="P103" i="18"/>
  <c r="Q103" i="18"/>
  <c r="R103" i="18"/>
  <c r="S103" i="18"/>
  <c r="T103" i="18"/>
  <c r="U103" i="18"/>
  <c r="V103" i="18"/>
  <c r="W103" i="18"/>
  <c r="X103" i="18"/>
  <c r="Y103" i="18"/>
  <c r="Z103" i="18"/>
  <c r="AA103" i="18"/>
  <c r="B104" i="18"/>
  <c r="C104" i="18"/>
  <c r="D104" i="18"/>
  <c r="E104" i="18"/>
  <c r="F104" i="18"/>
  <c r="G104" i="18"/>
  <c r="H104" i="18"/>
  <c r="I104" i="18"/>
  <c r="J104" i="18"/>
  <c r="K104" i="18"/>
  <c r="L104" i="18"/>
  <c r="M104" i="18"/>
  <c r="N104" i="18"/>
  <c r="O104" i="18"/>
  <c r="P104" i="18"/>
  <c r="Q104" i="18"/>
  <c r="R104" i="18"/>
  <c r="S104" i="18"/>
  <c r="T104" i="18"/>
  <c r="U104" i="18"/>
  <c r="V104" i="18"/>
  <c r="W104" i="18"/>
  <c r="X104" i="18"/>
  <c r="Y104" i="18"/>
  <c r="Z104" i="18"/>
  <c r="AA104" i="18"/>
  <c r="B106" i="18"/>
  <c r="C106" i="18"/>
  <c r="D106" i="18"/>
  <c r="E106" i="18"/>
  <c r="F106" i="18"/>
  <c r="G106" i="18"/>
  <c r="H106" i="18"/>
  <c r="I106" i="18"/>
  <c r="J106" i="18"/>
  <c r="K106" i="18"/>
  <c r="L106" i="18"/>
  <c r="M106" i="18"/>
  <c r="N106" i="18"/>
  <c r="O106" i="18"/>
  <c r="P106" i="18"/>
  <c r="Q106" i="18"/>
  <c r="R106" i="18"/>
  <c r="S106" i="18"/>
  <c r="T106" i="18"/>
  <c r="U106" i="18"/>
  <c r="V106" i="18"/>
  <c r="W106" i="18"/>
  <c r="X106" i="18"/>
  <c r="Y106" i="18"/>
  <c r="Z106" i="18"/>
  <c r="AA106" i="18"/>
  <c r="B107" i="18"/>
  <c r="C107" i="18"/>
  <c r="D107" i="18"/>
  <c r="E107" i="18"/>
  <c r="F107" i="18"/>
  <c r="G107" i="18"/>
  <c r="H107" i="18"/>
  <c r="I107" i="18"/>
  <c r="J107" i="18"/>
  <c r="K107" i="18"/>
  <c r="L107" i="18"/>
  <c r="M107" i="18"/>
  <c r="N107" i="18"/>
  <c r="O107" i="18"/>
  <c r="P107" i="18"/>
  <c r="Q107" i="18"/>
  <c r="R107" i="18"/>
  <c r="S107" i="18"/>
  <c r="T107" i="18"/>
  <c r="U107" i="18"/>
  <c r="V107" i="18"/>
  <c r="W107" i="18"/>
  <c r="X107" i="18"/>
  <c r="Y107" i="18"/>
  <c r="Z107" i="18"/>
  <c r="AA107" i="18"/>
  <c r="B108" i="18"/>
  <c r="C108" i="18"/>
  <c r="D108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R108" i="18"/>
  <c r="S108" i="18"/>
  <c r="T108" i="18"/>
  <c r="U108" i="18"/>
  <c r="V108" i="18"/>
  <c r="W108" i="18"/>
  <c r="X108" i="18"/>
  <c r="Y108" i="18"/>
  <c r="Z108" i="18"/>
  <c r="AA108" i="18"/>
  <c r="B109" i="18"/>
  <c r="C109" i="18"/>
  <c r="D109" i="18"/>
  <c r="E109" i="18"/>
  <c r="F109" i="18"/>
  <c r="G109" i="18"/>
  <c r="H109" i="18"/>
  <c r="I109" i="18"/>
  <c r="J109" i="18"/>
  <c r="K109" i="18"/>
  <c r="L109" i="18"/>
  <c r="M109" i="18"/>
  <c r="N109" i="18"/>
  <c r="O109" i="18"/>
  <c r="P109" i="18"/>
  <c r="Q109" i="18"/>
  <c r="R109" i="18"/>
  <c r="S109" i="18"/>
  <c r="T109" i="18"/>
  <c r="U109" i="18"/>
  <c r="V109" i="18"/>
  <c r="W109" i="18"/>
  <c r="X109" i="18"/>
  <c r="Y109" i="18"/>
  <c r="Z109" i="18"/>
  <c r="AA109" i="18"/>
  <c r="B110" i="18"/>
  <c r="C110" i="18"/>
  <c r="D110" i="18"/>
  <c r="E110" i="18"/>
  <c r="F110" i="18"/>
  <c r="G110" i="18"/>
  <c r="H110" i="18"/>
  <c r="I110" i="18"/>
  <c r="J110" i="18"/>
  <c r="K110" i="18"/>
  <c r="L110" i="18"/>
  <c r="M110" i="18"/>
  <c r="N110" i="18"/>
  <c r="O110" i="18"/>
  <c r="P110" i="18"/>
  <c r="Q110" i="18"/>
  <c r="R110" i="18"/>
  <c r="S110" i="18"/>
  <c r="T110" i="18"/>
  <c r="U110" i="18"/>
  <c r="V110" i="18"/>
  <c r="W110" i="18"/>
  <c r="X110" i="18"/>
  <c r="Y110" i="18"/>
  <c r="Z110" i="18"/>
  <c r="AA110" i="18"/>
  <c r="B111" i="18"/>
  <c r="C111" i="18"/>
  <c r="D111" i="18"/>
  <c r="E111" i="18"/>
  <c r="F111" i="18"/>
  <c r="G111" i="18"/>
  <c r="H111" i="18"/>
  <c r="I111" i="18"/>
  <c r="J111" i="18"/>
  <c r="K111" i="18"/>
  <c r="L111" i="18"/>
  <c r="M111" i="18"/>
  <c r="N111" i="18"/>
  <c r="O111" i="18"/>
  <c r="P111" i="18"/>
  <c r="Q111" i="18"/>
  <c r="R111" i="18"/>
  <c r="S111" i="18"/>
  <c r="T111" i="18"/>
  <c r="U111" i="18"/>
  <c r="V111" i="18"/>
  <c r="W111" i="18"/>
  <c r="X111" i="18"/>
  <c r="Y111" i="18"/>
  <c r="Z111" i="18"/>
  <c r="AA111" i="18"/>
  <c r="B112" i="18"/>
  <c r="C112" i="18"/>
  <c r="D112" i="18"/>
  <c r="E112" i="18"/>
  <c r="F112" i="18"/>
  <c r="G112" i="18"/>
  <c r="H112" i="18"/>
  <c r="I112" i="18"/>
  <c r="J112" i="18"/>
  <c r="K112" i="18"/>
  <c r="L112" i="18"/>
  <c r="M112" i="18"/>
  <c r="N112" i="18"/>
  <c r="O112" i="18"/>
  <c r="P112" i="18"/>
  <c r="Q112" i="18"/>
  <c r="R112" i="18"/>
  <c r="S112" i="18"/>
  <c r="T112" i="18"/>
  <c r="U112" i="18"/>
  <c r="V112" i="18"/>
  <c r="W112" i="18"/>
  <c r="X112" i="18"/>
  <c r="Y112" i="18"/>
  <c r="Z112" i="18"/>
  <c r="AA112" i="18"/>
  <c r="B113" i="18"/>
  <c r="C113" i="18"/>
  <c r="D113" i="18"/>
  <c r="E113" i="18"/>
  <c r="F113" i="18"/>
  <c r="G113" i="18"/>
  <c r="H113" i="18"/>
  <c r="I113" i="18"/>
  <c r="J113" i="18"/>
  <c r="K113" i="18"/>
  <c r="L113" i="18"/>
  <c r="M113" i="18"/>
  <c r="N113" i="18"/>
  <c r="O113" i="18"/>
  <c r="P113" i="18"/>
  <c r="Q113" i="18"/>
  <c r="R113" i="18"/>
  <c r="S113" i="18"/>
  <c r="T113" i="18"/>
  <c r="U113" i="18"/>
  <c r="V113" i="18"/>
  <c r="W113" i="18"/>
  <c r="X113" i="18"/>
  <c r="Y113" i="18"/>
  <c r="Z113" i="18"/>
  <c r="AA113" i="18"/>
  <c r="B114" i="18"/>
  <c r="C114" i="18"/>
  <c r="D114" i="18"/>
  <c r="E114" i="18"/>
  <c r="F114" i="18"/>
  <c r="G114" i="18"/>
  <c r="H114" i="18"/>
  <c r="I114" i="18"/>
  <c r="J114" i="18"/>
  <c r="K114" i="18"/>
  <c r="L114" i="18"/>
  <c r="M114" i="18"/>
  <c r="N114" i="18"/>
  <c r="O114" i="18"/>
  <c r="P114" i="18"/>
  <c r="Q114" i="18"/>
  <c r="R114" i="18"/>
  <c r="S114" i="18"/>
  <c r="T114" i="18"/>
  <c r="U114" i="18"/>
  <c r="V114" i="18"/>
  <c r="W114" i="18"/>
  <c r="X114" i="18"/>
  <c r="Y114" i="18"/>
  <c r="Z114" i="18"/>
  <c r="AA114" i="18"/>
  <c r="B115" i="18"/>
  <c r="C115" i="18"/>
  <c r="D115" i="18"/>
  <c r="E115" i="18"/>
  <c r="F115" i="18"/>
  <c r="G115" i="18"/>
  <c r="H115" i="18"/>
  <c r="I115" i="18"/>
  <c r="J115" i="18"/>
  <c r="K115" i="18"/>
  <c r="L115" i="18"/>
  <c r="M115" i="18"/>
  <c r="N115" i="18"/>
  <c r="O115" i="18"/>
  <c r="P115" i="18"/>
  <c r="Q115" i="18"/>
  <c r="R115" i="18"/>
  <c r="S115" i="18"/>
  <c r="T115" i="18"/>
  <c r="U115" i="18"/>
  <c r="V115" i="18"/>
  <c r="W115" i="18"/>
  <c r="X115" i="18"/>
  <c r="Y115" i="18"/>
  <c r="Z115" i="18"/>
  <c r="AA115" i="18"/>
  <c r="B116" i="18"/>
  <c r="C116" i="18"/>
  <c r="D116" i="18"/>
  <c r="E116" i="18"/>
  <c r="F116" i="18"/>
  <c r="G116" i="18"/>
  <c r="H116" i="18"/>
  <c r="I116" i="18"/>
  <c r="J116" i="18"/>
  <c r="K116" i="18"/>
  <c r="L116" i="18"/>
  <c r="M116" i="18"/>
  <c r="N116" i="18"/>
  <c r="O116" i="18"/>
  <c r="P116" i="18"/>
  <c r="Q116" i="18"/>
  <c r="R116" i="18"/>
  <c r="S116" i="18"/>
  <c r="T116" i="18"/>
  <c r="U116" i="18"/>
  <c r="V116" i="18"/>
  <c r="W116" i="18"/>
  <c r="X116" i="18"/>
  <c r="Y116" i="18"/>
  <c r="Z116" i="18"/>
  <c r="AA116" i="18"/>
  <c r="B117" i="18"/>
  <c r="C117" i="18"/>
  <c r="D117" i="18"/>
  <c r="E117" i="18"/>
  <c r="F117" i="18"/>
  <c r="G117" i="18"/>
  <c r="H117" i="18"/>
  <c r="I117" i="18"/>
  <c r="J117" i="18"/>
  <c r="K117" i="18"/>
  <c r="L117" i="18"/>
  <c r="M117" i="18"/>
  <c r="N117" i="18"/>
  <c r="O117" i="18"/>
  <c r="P117" i="18"/>
  <c r="Q117" i="18"/>
  <c r="R117" i="18"/>
  <c r="S117" i="18"/>
  <c r="T117" i="18"/>
  <c r="U117" i="18"/>
  <c r="V117" i="18"/>
  <c r="W117" i="18"/>
  <c r="X117" i="18"/>
  <c r="Y117" i="18"/>
  <c r="Z117" i="18"/>
  <c r="AA117" i="18"/>
  <c r="B118" i="18"/>
  <c r="C118" i="18"/>
  <c r="D118" i="18"/>
  <c r="E118" i="18"/>
  <c r="F118" i="18"/>
  <c r="G118" i="18"/>
  <c r="H118" i="18"/>
  <c r="I118" i="18"/>
  <c r="J118" i="18"/>
  <c r="K118" i="18"/>
  <c r="L118" i="18"/>
  <c r="M118" i="18"/>
  <c r="N118" i="18"/>
  <c r="O118" i="18"/>
  <c r="P118" i="18"/>
  <c r="Q118" i="18"/>
  <c r="R118" i="18"/>
  <c r="S118" i="18"/>
  <c r="T118" i="18"/>
  <c r="U118" i="18"/>
  <c r="V118" i="18"/>
  <c r="W118" i="18"/>
  <c r="X118" i="18"/>
  <c r="Y118" i="18"/>
  <c r="Z118" i="18"/>
  <c r="AA118" i="18"/>
  <c r="B120" i="18"/>
  <c r="C120" i="18"/>
  <c r="D120" i="18"/>
  <c r="E120" i="18"/>
  <c r="F120" i="18"/>
  <c r="G120" i="18"/>
  <c r="H120" i="18"/>
  <c r="I120" i="18"/>
  <c r="J120" i="18"/>
  <c r="K120" i="18"/>
  <c r="L120" i="18"/>
  <c r="M120" i="18"/>
  <c r="N120" i="18"/>
  <c r="O120" i="18"/>
  <c r="P120" i="18"/>
  <c r="Q120" i="18"/>
  <c r="R120" i="18"/>
  <c r="S120" i="18"/>
  <c r="T120" i="18"/>
  <c r="U120" i="18"/>
  <c r="V120" i="18"/>
  <c r="W120" i="18"/>
  <c r="X120" i="18"/>
  <c r="Y120" i="18"/>
  <c r="Z120" i="18"/>
  <c r="AA120" i="18"/>
  <c r="B121" i="18"/>
  <c r="C121" i="18"/>
  <c r="D121" i="18"/>
  <c r="E121" i="18"/>
  <c r="F121" i="18"/>
  <c r="G121" i="18"/>
  <c r="H121" i="18"/>
  <c r="I121" i="18"/>
  <c r="J121" i="18"/>
  <c r="K121" i="18"/>
  <c r="L121" i="18"/>
  <c r="M121" i="18"/>
  <c r="N121" i="18"/>
  <c r="O121" i="18"/>
  <c r="P121" i="18"/>
  <c r="Q121" i="18"/>
  <c r="R121" i="18"/>
  <c r="S121" i="18"/>
  <c r="T121" i="18"/>
  <c r="U121" i="18"/>
  <c r="V121" i="18"/>
  <c r="W121" i="18"/>
  <c r="X121" i="18"/>
  <c r="Y121" i="18"/>
  <c r="Z121" i="18"/>
  <c r="AA121" i="18"/>
  <c r="B122" i="18"/>
  <c r="C122" i="18"/>
  <c r="D122" i="18"/>
  <c r="E122" i="18"/>
  <c r="F122" i="18"/>
  <c r="G122" i="18"/>
  <c r="H122" i="18"/>
  <c r="I122" i="18"/>
  <c r="J122" i="18"/>
  <c r="K122" i="18"/>
  <c r="L122" i="18"/>
  <c r="M122" i="18"/>
  <c r="N122" i="18"/>
  <c r="O122" i="18"/>
  <c r="P122" i="18"/>
  <c r="Q122" i="18"/>
  <c r="R122" i="18"/>
  <c r="S122" i="18"/>
  <c r="T122" i="18"/>
  <c r="U122" i="18"/>
  <c r="V122" i="18"/>
  <c r="W122" i="18"/>
  <c r="X122" i="18"/>
  <c r="Y122" i="18"/>
  <c r="Z122" i="18"/>
  <c r="AA122" i="18"/>
  <c r="B123" i="18"/>
  <c r="C123" i="18"/>
  <c r="D123" i="18"/>
  <c r="E123" i="18"/>
  <c r="F123" i="18"/>
  <c r="G123" i="18"/>
  <c r="H123" i="18"/>
  <c r="I123" i="18"/>
  <c r="J123" i="18"/>
  <c r="K123" i="18"/>
  <c r="L123" i="18"/>
  <c r="M123" i="18"/>
  <c r="N123" i="18"/>
  <c r="O123" i="18"/>
  <c r="P123" i="18"/>
  <c r="Q123" i="18"/>
  <c r="R123" i="18"/>
  <c r="S123" i="18"/>
  <c r="T123" i="18"/>
  <c r="U123" i="18"/>
  <c r="V123" i="18"/>
  <c r="W123" i="18"/>
  <c r="X123" i="18"/>
  <c r="Y123" i="18"/>
  <c r="Z123" i="18"/>
  <c r="AA123" i="18"/>
  <c r="B124" i="18"/>
  <c r="C124" i="18"/>
  <c r="D124" i="18"/>
  <c r="E124" i="18"/>
  <c r="F124" i="18"/>
  <c r="G124" i="18"/>
  <c r="H124" i="18"/>
  <c r="I124" i="18"/>
  <c r="J124" i="18"/>
  <c r="K124" i="18"/>
  <c r="L124" i="18"/>
  <c r="M124" i="18"/>
  <c r="N124" i="18"/>
  <c r="O124" i="18"/>
  <c r="P124" i="18"/>
  <c r="Q124" i="18"/>
  <c r="R124" i="18"/>
  <c r="S124" i="18"/>
  <c r="T124" i="18"/>
  <c r="U124" i="18"/>
  <c r="V124" i="18"/>
  <c r="W124" i="18"/>
  <c r="X124" i="18"/>
  <c r="Y124" i="18"/>
  <c r="Z124" i="18"/>
  <c r="AA124" i="18"/>
  <c r="B125" i="18"/>
  <c r="C125" i="18"/>
  <c r="D125" i="18"/>
  <c r="E125" i="18"/>
  <c r="F125" i="18"/>
  <c r="G125" i="18"/>
  <c r="H125" i="18"/>
  <c r="I125" i="18"/>
  <c r="J125" i="18"/>
  <c r="K125" i="18"/>
  <c r="L125" i="18"/>
  <c r="M125" i="18"/>
  <c r="N125" i="18"/>
  <c r="O125" i="18"/>
  <c r="P125" i="18"/>
  <c r="Q125" i="18"/>
  <c r="R125" i="18"/>
  <c r="S125" i="18"/>
  <c r="T125" i="18"/>
  <c r="U125" i="18"/>
  <c r="V125" i="18"/>
  <c r="W125" i="18"/>
  <c r="X125" i="18"/>
  <c r="Y125" i="18"/>
  <c r="Z125" i="18"/>
  <c r="AA125" i="18"/>
  <c r="B126" i="18"/>
  <c r="C126" i="18"/>
  <c r="D126" i="18"/>
  <c r="E126" i="18"/>
  <c r="F126" i="18"/>
  <c r="G126" i="18"/>
  <c r="H126" i="18"/>
  <c r="I126" i="18"/>
  <c r="J126" i="18"/>
  <c r="K126" i="18"/>
  <c r="L126" i="18"/>
  <c r="M126" i="18"/>
  <c r="N126" i="18"/>
  <c r="O126" i="18"/>
  <c r="P126" i="18"/>
  <c r="Q126" i="18"/>
  <c r="R126" i="18"/>
  <c r="S126" i="18"/>
  <c r="T126" i="18"/>
  <c r="U126" i="18"/>
  <c r="V126" i="18"/>
  <c r="W126" i="18"/>
  <c r="X126" i="18"/>
  <c r="Y126" i="18"/>
  <c r="Z126" i="18"/>
  <c r="AA126" i="18"/>
  <c r="B127" i="18"/>
  <c r="C127" i="18"/>
  <c r="D127" i="18"/>
  <c r="E127" i="18"/>
  <c r="F127" i="18"/>
  <c r="G127" i="18"/>
  <c r="H127" i="18"/>
  <c r="I127" i="18"/>
  <c r="J127" i="18"/>
  <c r="K127" i="18"/>
  <c r="L127" i="18"/>
  <c r="M127" i="18"/>
  <c r="N127" i="18"/>
  <c r="O127" i="18"/>
  <c r="P127" i="18"/>
  <c r="Q127" i="18"/>
  <c r="R127" i="18"/>
  <c r="S127" i="18"/>
  <c r="T127" i="18"/>
  <c r="U127" i="18"/>
  <c r="V127" i="18"/>
  <c r="W127" i="18"/>
  <c r="X127" i="18"/>
  <c r="Y127" i="18"/>
  <c r="Z127" i="18"/>
  <c r="AA127" i="18"/>
  <c r="B128" i="18"/>
  <c r="C128" i="18"/>
  <c r="D128" i="18"/>
  <c r="E128" i="18"/>
  <c r="F128" i="18"/>
  <c r="G128" i="18"/>
  <c r="H128" i="18"/>
  <c r="I128" i="18"/>
  <c r="J128" i="18"/>
  <c r="K128" i="18"/>
  <c r="L128" i="18"/>
  <c r="M128" i="18"/>
  <c r="N128" i="18"/>
  <c r="O128" i="18"/>
  <c r="P128" i="18"/>
  <c r="Q128" i="18"/>
  <c r="R128" i="18"/>
  <c r="S128" i="18"/>
  <c r="T128" i="18"/>
  <c r="U128" i="18"/>
  <c r="V128" i="18"/>
  <c r="W128" i="18"/>
  <c r="X128" i="18"/>
  <c r="Y128" i="18"/>
  <c r="Z128" i="18"/>
  <c r="AA128" i="18"/>
  <c r="B129" i="18"/>
  <c r="C129" i="18"/>
  <c r="D129" i="18"/>
  <c r="E129" i="18"/>
  <c r="F129" i="18"/>
  <c r="G129" i="18"/>
  <c r="H129" i="18"/>
  <c r="I129" i="18"/>
  <c r="J129" i="18"/>
  <c r="K129" i="18"/>
  <c r="L129" i="18"/>
  <c r="M129" i="18"/>
  <c r="N129" i="18"/>
  <c r="O129" i="18"/>
  <c r="P129" i="18"/>
  <c r="Q129" i="18"/>
  <c r="R129" i="18"/>
  <c r="S129" i="18"/>
  <c r="T129" i="18"/>
  <c r="U129" i="18"/>
  <c r="V129" i="18"/>
  <c r="W129" i="18"/>
  <c r="X129" i="18"/>
  <c r="Y129" i="18"/>
  <c r="Z129" i="18"/>
  <c r="AA129" i="18"/>
  <c r="B130" i="18"/>
  <c r="C130" i="18"/>
  <c r="D130" i="18"/>
  <c r="E130" i="18"/>
  <c r="F130" i="18"/>
  <c r="G130" i="18"/>
  <c r="H130" i="18"/>
  <c r="I130" i="18"/>
  <c r="J130" i="18"/>
  <c r="K130" i="18"/>
  <c r="L130" i="18"/>
  <c r="M130" i="18"/>
  <c r="N130" i="18"/>
  <c r="O130" i="18"/>
  <c r="P130" i="18"/>
  <c r="Q130" i="18"/>
  <c r="R130" i="18"/>
  <c r="S130" i="18"/>
  <c r="T130" i="18"/>
  <c r="U130" i="18"/>
  <c r="V130" i="18"/>
  <c r="W130" i="18"/>
  <c r="X130" i="18"/>
  <c r="Y130" i="18"/>
  <c r="Z130" i="18"/>
  <c r="AA130" i="18"/>
  <c r="B131" i="18"/>
  <c r="C131" i="18"/>
  <c r="D131" i="18"/>
  <c r="E131" i="18"/>
  <c r="F131" i="18"/>
  <c r="G131" i="18"/>
  <c r="H131" i="18"/>
  <c r="I131" i="18"/>
  <c r="J131" i="18"/>
  <c r="K131" i="18"/>
  <c r="L131" i="18"/>
  <c r="M131" i="18"/>
  <c r="N131" i="18"/>
  <c r="O131" i="18"/>
  <c r="P131" i="18"/>
  <c r="Q131" i="18"/>
  <c r="R131" i="18"/>
  <c r="S131" i="18"/>
  <c r="T131" i="18"/>
  <c r="U131" i="18"/>
  <c r="V131" i="18"/>
  <c r="W131" i="18"/>
  <c r="X131" i="18"/>
  <c r="Y131" i="18"/>
  <c r="Z131" i="18"/>
  <c r="AA131" i="18"/>
  <c r="B132" i="18"/>
  <c r="C132" i="18"/>
  <c r="D132" i="18"/>
  <c r="E132" i="18"/>
  <c r="F132" i="18"/>
  <c r="G132" i="18"/>
  <c r="H132" i="18"/>
  <c r="I132" i="18"/>
  <c r="J132" i="18"/>
  <c r="K132" i="18"/>
  <c r="L132" i="18"/>
  <c r="M132" i="18"/>
  <c r="N132" i="18"/>
  <c r="O132" i="18"/>
  <c r="P132" i="18"/>
  <c r="Q132" i="18"/>
  <c r="R132" i="18"/>
  <c r="S132" i="18"/>
  <c r="T132" i="18"/>
  <c r="U132" i="18"/>
  <c r="V132" i="18"/>
  <c r="W132" i="18"/>
  <c r="X132" i="18"/>
  <c r="Y132" i="18"/>
  <c r="Z132" i="18"/>
  <c r="AA132" i="18"/>
  <c r="B134" i="18"/>
  <c r="C134" i="18"/>
  <c r="D134" i="18"/>
  <c r="E134" i="18"/>
  <c r="F134" i="18"/>
  <c r="G134" i="18"/>
  <c r="H134" i="18"/>
  <c r="I134" i="18"/>
  <c r="J134" i="18"/>
  <c r="K134" i="18"/>
  <c r="L134" i="18"/>
  <c r="M134" i="18"/>
  <c r="N134" i="18"/>
  <c r="O134" i="18"/>
  <c r="P134" i="18"/>
  <c r="Q134" i="18"/>
  <c r="R134" i="18"/>
  <c r="S134" i="18"/>
  <c r="T134" i="18"/>
  <c r="U134" i="18"/>
  <c r="V134" i="18"/>
  <c r="W134" i="18"/>
  <c r="X134" i="18"/>
  <c r="Y134" i="18"/>
  <c r="Z134" i="18"/>
  <c r="AA134" i="18"/>
  <c r="B135" i="18"/>
  <c r="C135" i="18"/>
  <c r="D135" i="18"/>
  <c r="E135" i="18"/>
  <c r="F135" i="18"/>
  <c r="G135" i="18"/>
  <c r="H135" i="18"/>
  <c r="I135" i="18"/>
  <c r="J135" i="18"/>
  <c r="K135" i="18"/>
  <c r="L135" i="18"/>
  <c r="M135" i="18"/>
  <c r="N135" i="18"/>
  <c r="O135" i="18"/>
  <c r="P135" i="18"/>
  <c r="Q135" i="18"/>
  <c r="R135" i="18"/>
  <c r="S135" i="18"/>
  <c r="T135" i="18"/>
  <c r="U135" i="18"/>
  <c r="V135" i="18"/>
  <c r="W135" i="18"/>
  <c r="X135" i="18"/>
  <c r="Y135" i="18"/>
  <c r="Z135" i="18"/>
  <c r="AA135" i="18"/>
  <c r="B136" i="18"/>
  <c r="C136" i="18"/>
  <c r="D136" i="18"/>
  <c r="E136" i="18"/>
  <c r="F136" i="18"/>
  <c r="G136" i="18"/>
  <c r="H136" i="18"/>
  <c r="I136" i="18"/>
  <c r="J136" i="18"/>
  <c r="K136" i="18"/>
  <c r="L136" i="18"/>
  <c r="M136" i="18"/>
  <c r="N136" i="18"/>
  <c r="O136" i="18"/>
  <c r="P136" i="18"/>
  <c r="Q136" i="18"/>
  <c r="R136" i="18"/>
  <c r="S136" i="18"/>
  <c r="T136" i="18"/>
  <c r="U136" i="18"/>
  <c r="V136" i="18"/>
  <c r="W136" i="18"/>
  <c r="X136" i="18"/>
  <c r="Y136" i="18"/>
  <c r="Z136" i="18"/>
  <c r="AA136" i="18"/>
  <c r="B137" i="18"/>
  <c r="C137" i="18"/>
  <c r="D137" i="18"/>
  <c r="E137" i="18"/>
  <c r="F137" i="18"/>
  <c r="G137" i="18"/>
  <c r="H137" i="18"/>
  <c r="I137" i="18"/>
  <c r="J137" i="18"/>
  <c r="K137" i="18"/>
  <c r="L137" i="18"/>
  <c r="M137" i="18"/>
  <c r="N137" i="18"/>
  <c r="O137" i="18"/>
  <c r="P137" i="18"/>
  <c r="Q137" i="18"/>
  <c r="R137" i="18"/>
  <c r="S137" i="18"/>
  <c r="T137" i="18"/>
  <c r="U137" i="18"/>
  <c r="V137" i="18"/>
  <c r="W137" i="18"/>
  <c r="X137" i="18"/>
  <c r="Y137" i="18"/>
  <c r="Z137" i="18"/>
  <c r="AA137" i="18"/>
  <c r="B138" i="18"/>
  <c r="C138" i="18"/>
  <c r="D138" i="18"/>
  <c r="E138" i="18"/>
  <c r="F138" i="18"/>
  <c r="G138" i="18"/>
  <c r="H138" i="18"/>
  <c r="I138" i="18"/>
  <c r="J138" i="18"/>
  <c r="K138" i="18"/>
  <c r="L138" i="18"/>
  <c r="M138" i="18"/>
  <c r="N138" i="18"/>
  <c r="O138" i="18"/>
  <c r="P138" i="18"/>
  <c r="Q138" i="18"/>
  <c r="R138" i="18"/>
  <c r="S138" i="18"/>
  <c r="T138" i="18"/>
  <c r="U138" i="18"/>
  <c r="V138" i="18"/>
  <c r="W138" i="18"/>
  <c r="X138" i="18"/>
  <c r="Y138" i="18"/>
  <c r="Z138" i="18"/>
  <c r="AA138" i="18"/>
  <c r="B139" i="18"/>
  <c r="C139" i="18"/>
  <c r="D139" i="18"/>
  <c r="E139" i="18"/>
  <c r="F139" i="18"/>
  <c r="G139" i="18"/>
  <c r="H139" i="18"/>
  <c r="I139" i="18"/>
  <c r="J139" i="18"/>
  <c r="K139" i="18"/>
  <c r="L139" i="18"/>
  <c r="M139" i="18"/>
  <c r="N139" i="18"/>
  <c r="O139" i="18"/>
  <c r="P139" i="18"/>
  <c r="Q139" i="18"/>
  <c r="R139" i="18"/>
  <c r="S139" i="18"/>
  <c r="T139" i="18"/>
  <c r="U139" i="18"/>
  <c r="V139" i="18"/>
  <c r="W139" i="18"/>
  <c r="X139" i="18"/>
  <c r="Y139" i="18"/>
  <c r="Z139" i="18"/>
  <c r="AA139" i="18"/>
  <c r="B140" i="18"/>
  <c r="C140" i="18"/>
  <c r="D140" i="18"/>
  <c r="E140" i="18"/>
  <c r="F140" i="18"/>
  <c r="G140" i="18"/>
  <c r="H140" i="18"/>
  <c r="I140" i="18"/>
  <c r="J140" i="18"/>
  <c r="K140" i="18"/>
  <c r="L140" i="18"/>
  <c r="M140" i="18"/>
  <c r="N140" i="18"/>
  <c r="O140" i="18"/>
  <c r="P140" i="18"/>
  <c r="Q140" i="18"/>
  <c r="R140" i="18"/>
  <c r="S140" i="18"/>
  <c r="T140" i="18"/>
  <c r="U140" i="18"/>
  <c r="V140" i="18"/>
  <c r="W140" i="18"/>
  <c r="X140" i="18"/>
  <c r="Y140" i="18"/>
  <c r="Z140" i="18"/>
  <c r="AA140" i="18"/>
  <c r="B141" i="18"/>
  <c r="C141" i="18"/>
  <c r="D141" i="18"/>
  <c r="E141" i="18"/>
  <c r="F141" i="18"/>
  <c r="G141" i="18"/>
  <c r="H141" i="18"/>
  <c r="I141" i="18"/>
  <c r="J141" i="18"/>
  <c r="K141" i="18"/>
  <c r="L141" i="18"/>
  <c r="M141" i="18"/>
  <c r="N141" i="18"/>
  <c r="O141" i="18"/>
  <c r="P141" i="18"/>
  <c r="Q141" i="18"/>
  <c r="R141" i="18"/>
  <c r="S141" i="18"/>
  <c r="T141" i="18"/>
  <c r="U141" i="18"/>
  <c r="V141" i="18"/>
  <c r="W141" i="18"/>
  <c r="X141" i="18"/>
  <c r="Y141" i="18"/>
  <c r="Z141" i="18"/>
  <c r="AA141" i="18"/>
  <c r="B142" i="18"/>
  <c r="C142" i="18"/>
  <c r="D142" i="18"/>
  <c r="E142" i="18"/>
  <c r="F142" i="18"/>
  <c r="G142" i="18"/>
  <c r="H142" i="18"/>
  <c r="I142" i="18"/>
  <c r="J142" i="18"/>
  <c r="K142" i="18"/>
  <c r="L142" i="18"/>
  <c r="M142" i="18"/>
  <c r="N142" i="18"/>
  <c r="O142" i="18"/>
  <c r="P142" i="18"/>
  <c r="Q142" i="18"/>
  <c r="R142" i="18"/>
  <c r="S142" i="18"/>
  <c r="T142" i="18"/>
  <c r="U142" i="18"/>
  <c r="V142" i="18"/>
  <c r="W142" i="18"/>
  <c r="X142" i="18"/>
  <c r="Y142" i="18"/>
  <c r="Z142" i="18"/>
  <c r="AA142" i="18"/>
  <c r="B143" i="18"/>
  <c r="C143" i="18"/>
  <c r="D143" i="18"/>
  <c r="E143" i="18"/>
  <c r="F143" i="18"/>
  <c r="G143" i="18"/>
  <c r="H143" i="18"/>
  <c r="I143" i="18"/>
  <c r="J143" i="18"/>
  <c r="K143" i="18"/>
  <c r="L143" i="18"/>
  <c r="M143" i="18"/>
  <c r="N143" i="18"/>
  <c r="O143" i="18"/>
  <c r="P143" i="18"/>
  <c r="Q143" i="18"/>
  <c r="R143" i="18"/>
  <c r="S143" i="18"/>
  <c r="T143" i="18"/>
  <c r="U143" i="18"/>
  <c r="V143" i="18"/>
  <c r="W143" i="18"/>
  <c r="X143" i="18"/>
  <c r="Y143" i="18"/>
  <c r="Z143" i="18"/>
  <c r="AA143" i="18"/>
  <c r="B144" i="18"/>
  <c r="C144" i="18"/>
  <c r="D144" i="18"/>
  <c r="E144" i="18"/>
  <c r="F144" i="18"/>
  <c r="G144" i="18"/>
  <c r="H144" i="18"/>
  <c r="I144" i="18"/>
  <c r="J144" i="18"/>
  <c r="K144" i="18"/>
  <c r="L144" i="18"/>
  <c r="M144" i="18"/>
  <c r="N144" i="18"/>
  <c r="O144" i="18"/>
  <c r="P144" i="18"/>
  <c r="Q144" i="18"/>
  <c r="R144" i="18"/>
  <c r="S144" i="18"/>
  <c r="T144" i="18"/>
  <c r="U144" i="18"/>
  <c r="V144" i="18"/>
  <c r="W144" i="18"/>
  <c r="X144" i="18"/>
  <c r="Y144" i="18"/>
  <c r="Z144" i="18"/>
  <c r="AA144" i="18"/>
  <c r="B145" i="18"/>
  <c r="C145" i="18"/>
  <c r="D145" i="18"/>
  <c r="E145" i="18"/>
  <c r="F145" i="18"/>
  <c r="G145" i="18"/>
  <c r="H145" i="18"/>
  <c r="I145" i="18"/>
  <c r="J145" i="18"/>
  <c r="K145" i="18"/>
  <c r="L145" i="18"/>
  <c r="M145" i="18"/>
  <c r="N145" i="18"/>
  <c r="O145" i="18"/>
  <c r="P145" i="18"/>
  <c r="Q145" i="18"/>
  <c r="R145" i="18"/>
  <c r="S145" i="18"/>
  <c r="T145" i="18"/>
  <c r="U145" i="18"/>
  <c r="V145" i="18"/>
  <c r="W145" i="18"/>
  <c r="X145" i="18"/>
  <c r="Y145" i="18"/>
  <c r="Z145" i="18"/>
  <c r="AA145" i="18"/>
  <c r="B146" i="18"/>
  <c r="C146" i="18"/>
  <c r="D146" i="18"/>
  <c r="E146" i="18"/>
  <c r="F146" i="18"/>
  <c r="G146" i="18"/>
  <c r="H146" i="18"/>
  <c r="I146" i="18"/>
  <c r="J146" i="18"/>
  <c r="K146" i="18"/>
  <c r="L146" i="18"/>
  <c r="M146" i="18"/>
  <c r="N146" i="18"/>
  <c r="O146" i="18"/>
  <c r="P146" i="18"/>
  <c r="Q146" i="18"/>
  <c r="R146" i="18"/>
  <c r="S146" i="18"/>
  <c r="T146" i="18"/>
  <c r="U146" i="18"/>
  <c r="V146" i="18"/>
  <c r="W146" i="18"/>
  <c r="X146" i="18"/>
  <c r="Y146" i="18"/>
  <c r="Z146" i="18"/>
  <c r="AA146" i="18"/>
  <c r="B148" i="18"/>
  <c r="C148" i="18"/>
  <c r="D148" i="18"/>
  <c r="E148" i="18"/>
  <c r="F148" i="18"/>
  <c r="G148" i="18"/>
  <c r="H148" i="18"/>
  <c r="I148" i="18"/>
  <c r="J148" i="18"/>
  <c r="K148" i="18"/>
  <c r="L148" i="18"/>
  <c r="M148" i="18"/>
  <c r="N148" i="18"/>
  <c r="O148" i="18"/>
  <c r="P148" i="18"/>
  <c r="Q148" i="18"/>
  <c r="R148" i="18"/>
  <c r="S148" i="18"/>
  <c r="T148" i="18"/>
  <c r="U148" i="18"/>
  <c r="V148" i="18"/>
  <c r="W148" i="18"/>
  <c r="X148" i="18"/>
  <c r="Y148" i="18"/>
  <c r="Z148" i="18"/>
  <c r="AA148" i="18"/>
  <c r="B149" i="18"/>
  <c r="C149" i="18"/>
  <c r="D149" i="18"/>
  <c r="E149" i="18"/>
  <c r="F149" i="18"/>
  <c r="G149" i="18"/>
  <c r="H149" i="18"/>
  <c r="I149" i="18"/>
  <c r="J149" i="18"/>
  <c r="K149" i="18"/>
  <c r="L149" i="18"/>
  <c r="M149" i="18"/>
  <c r="N149" i="18"/>
  <c r="O149" i="18"/>
  <c r="P149" i="18"/>
  <c r="Q149" i="18"/>
  <c r="R149" i="18"/>
  <c r="S149" i="18"/>
  <c r="T149" i="18"/>
  <c r="U149" i="18"/>
  <c r="V149" i="18"/>
  <c r="W149" i="18"/>
  <c r="X149" i="18"/>
  <c r="Y149" i="18"/>
  <c r="Z149" i="18"/>
  <c r="AA149" i="18"/>
  <c r="B150" i="18"/>
  <c r="C150" i="18"/>
  <c r="D150" i="18"/>
  <c r="E150" i="18"/>
  <c r="F150" i="18"/>
  <c r="G150" i="18"/>
  <c r="H150" i="18"/>
  <c r="I150" i="18"/>
  <c r="J150" i="18"/>
  <c r="K150" i="18"/>
  <c r="L150" i="18"/>
  <c r="M150" i="18"/>
  <c r="N150" i="18"/>
  <c r="O150" i="18"/>
  <c r="P150" i="18"/>
  <c r="Q150" i="18"/>
  <c r="R150" i="18"/>
  <c r="S150" i="18"/>
  <c r="T150" i="18"/>
  <c r="U150" i="18"/>
  <c r="V150" i="18"/>
  <c r="W150" i="18"/>
  <c r="X150" i="18"/>
  <c r="Y150" i="18"/>
  <c r="Z150" i="18"/>
  <c r="AA150" i="18"/>
  <c r="B151" i="18"/>
  <c r="C151" i="18"/>
  <c r="D151" i="18"/>
  <c r="E151" i="18"/>
  <c r="F151" i="18"/>
  <c r="G151" i="18"/>
  <c r="H151" i="18"/>
  <c r="I151" i="18"/>
  <c r="J151" i="18"/>
  <c r="K151" i="18"/>
  <c r="L151" i="18"/>
  <c r="M151" i="18"/>
  <c r="N151" i="18"/>
  <c r="O151" i="18"/>
  <c r="P151" i="18"/>
  <c r="Q151" i="18"/>
  <c r="R151" i="18"/>
  <c r="S151" i="18"/>
  <c r="T151" i="18"/>
  <c r="U151" i="18"/>
  <c r="V151" i="18"/>
  <c r="W151" i="18"/>
  <c r="X151" i="18"/>
  <c r="Y151" i="18"/>
  <c r="Z151" i="18"/>
  <c r="AA151" i="18"/>
  <c r="B152" i="18"/>
  <c r="C152" i="18"/>
  <c r="D152" i="18"/>
  <c r="E152" i="18"/>
  <c r="F152" i="18"/>
  <c r="G152" i="18"/>
  <c r="H152" i="18"/>
  <c r="I152" i="18"/>
  <c r="J152" i="18"/>
  <c r="K152" i="18"/>
  <c r="L152" i="18"/>
  <c r="M152" i="18"/>
  <c r="N152" i="18"/>
  <c r="O152" i="18"/>
  <c r="P152" i="18"/>
  <c r="Q152" i="18"/>
  <c r="R152" i="18"/>
  <c r="S152" i="18"/>
  <c r="T152" i="18"/>
  <c r="U152" i="18"/>
  <c r="V152" i="18"/>
  <c r="W152" i="18"/>
  <c r="X152" i="18"/>
  <c r="Y152" i="18"/>
  <c r="Z152" i="18"/>
  <c r="AA152" i="18"/>
  <c r="B153" i="18"/>
  <c r="C153" i="18"/>
  <c r="D153" i="18"/>
  <c r="E153" i="18"/>
  <c r="F153" i="18"/>
  <c r="G153" i="18"/>
  <c r="H153" i="18"/>
  <c r="I153" i="18"/>
  <c r="J153" i="18"/>
  <c r="K153" i="18"/>
  <c r="L153" i="18"/>
  <c r="M153" i="18"/>
  <c r="N153" i="18"/>
  <c r="O153" i="18"/>
  <c r="P153" i="18"/>
  <c r="Q153" i="18"/>
  <c r="R153" i="18"/>
  <c r="S153" i="18"/>
  <c r="T153" i="18"/>
  <c r="U153" i="18"/>
  <c r="V153" i="18"/>
  <c r="W153" i="18"/>
  <c r="X153" i="18"/>
  <c r="Y153" i="18"/>
  <c r="Z153" i="18"/>
  <c r="AA153" i="18"/>
  <c r="B154" i="18"/>
  <c r="C154" i="18"/>
  <c r="D154" i="18"/>
  <c r="E154" i="18"/>
  <c r="F154" i="18"/>
  <c r="G154" i="18"/>
  <c r="H154" i="18"/>
  <c r="I154" i="18"/>
  <c r="J154" i="18"/>
  <c r="K154" i="18"/>
  <c r="L154" i="18"/>
  <c r="M154" i="18"/>
  <c r="N154" i="18"/>
  <c r="O154" i="18"/>
  <c r="P154" i="18"/>
  <c r="Q154" i="18"/>
  <c r="R154" i="18"/>
  <c r="S154" i="18"/>
  <c r="T154" i="18"/>
  <c r="U154" i="18"/>
  <c r="V154" i="18"/>
  <c r="W154" i="18"/>
  <c r="X154" i="18"/>
  <c r="Y154" i="18"/>
  <c r="Z154" i="18"/>
  <c r="AA154" i="18"/>
  <c r="B155" i="18"/>
  <c r="C155" i="18"/>
  <c r="D155" i="18"/>
  <c r="E155" i="18"/>
  <c r="F155" i="18"/>
  <c r="G155" i="18"/>
  <c r="H155" i="18"/>
  <c r="I155" i="18"/>
  <c r="J155" i="18"/>
  <c r="K155" i="18"/>
  <c r="L155" i="18"/>
  <c r="M155" i="18"/>
  <c r="N155" i="18"/>
  <c r="O155" i="18"/>
  <c r="P155" i="18"/>
  <c r="Q155" i="18"/>
  <c r="R155" i="18"/>
  <c r="S155" i="18"/>
  <c r="T155" i="18"/>
  <c r="U155" i="18"/>
  <c r="V155" i="18"/>
  <c r="W155" i="18"/>
  <c r="X155" i="18"/>
  <c r="Y155" i="18"/>
  <c r="Z155" i="18"/>
  <c r="AA155" i="18"/>
  <c r="B156" i="18"/>
  <c r="C156" i="18"/>
  <c r="D156" i="18"/>
  <c r="E156" i="18"/>
  <c r="F156" i="18"/>
  <c r="G156" i="18"/>
  <c r="H156" i="18"/>
  <c r="I156" i="18"/>
  <c r="J156" i="18"/>
  <c r="K156" i="18"/>
  <c r="L156" i="18"/>
  <c r="M156" i="18"/>
  <c r="N156" i="18"/>
  <c r="O156" i="18"/>
  <c r="P156" i="18"/>
  <c r="Q156" i="18"/>
  <c r="R156" i="18"/>
  <c r="S156" i="18"/>
  <c r="T156" i="18"/>
  <c r="U156" i="18"/>
  <c r="V156" i="18"/>
  <c r="W156" i="18"/>
  <c r="X156" i="18"/>
  <c r="Y156" i="18"/>
  <c r="Z156" i="18"/>
  <c r="AA156" i="18"/>
  <c r="B157" i="18"/>
  <c r="C157" i="18"/>
  <c r="D157" i="18"/>
  <c r="E157" i="18"/>
  <c r="F157" i="18"/>
  <c r="G157" i="18"/>
  <c r="H157" i="18"/>
  <c r="I157" i="18"/>
  <c r="J157" i="18"/>
  <c r="K157" i="18"/>
  <c r="L157" i="18"/>
  <c r="M157" i="18"/>
  <c r="N157" i="18"/>
  <c r="O157" i="18"/>
  <c r="P157" i="18"/>
  <c r="Q157" i="18"/>
  <c r="R157" i="18"/>
  <c r="S157" i="18"/>
  <c r="T157" i="18"/>
  <c r="U157" i="18"/>
  <c r="V157" i="18"/>
  <c r="W157" i="18"/>
  <c r="X157" i="18"/>
  <c r="Y157" i="18"/>
  <c r="Z157" i="18"/>
  <c r="AA157" i="18"/>
  <c r="B158" i="18"/>
  <c r="C158" i="18"/>
  <c r="D158" i="18"/>
  <c r="E158" i="18"/>
  <c r="F158" i="18"/>
  <c r="G158" i="18"/>
  <c r="H158" i="18"/>
  <c r="I158" i="18"/>
  <c r="J158" i="18"/>
  <c r="K158" i="18"/>
  <c r="L158" i="18"/>
  <c r="M158" i="18"/>
  <c r="N158" i="18"/>
  <c r="O158" i="18"/>
  <c r="P158" i="18"/>
  <c r="Q158" i="18"/>
  <c r="R158" i="18"/>
  <c r="S158" i="18"/>
  <c r="T158" i="18"/>
  <c r="U158" i="18"/>
  <c r="V158" i="18"/>
  <c r="W158" i="18"/>
  <c r="X158" i="18"/>
  <c r="Y158" i="18"/>
  <c r="Z158" i="18"/>
  <c r="AA158" i="18"/>
  <c r="B159" i="18"/>
  <c r="C159" i="18"/>
  <c r="D159" i="18"/>
  <c r="E159" i="18"/>
  <c r="F159" i="18"/>
  <c r="G159" i="18"/>
  <c r="H159" i="18"/>
  <c r="I159" i="18"/>
  <c r="J159" i="18"/>
  <c r="K159" i="18"/>
  <c r="L159" i="18"/>
  <c r="M159" i="18"/>
  <c r="N159" i="18"/>
  <c r="O159" i="18"/>
  <c r="P159" i="18"/>
  <c r="Q159" i="18"/>
  <c r="R159" i="18"/>
  <c r="S159" i="18"/>
  <c r="T159" i="18"/>
  <c r="U159" i="18"/>
  <c r="V159" i="18"/>
  <c r="W159" i="18"/>
  <c r="X159" i="18"/>
  <c r="Y159" i="18"/>
  <c r="Z159" i="18"/>
  <c r="AA159" i="18"/>
  <c r="B160" i="18"/>
  <c r="C160" i="18"/>
  <c r="D160" i="18"/>
  <c r="E160" i="18"/>
  <c r="F160" i="18"/>
  <c r="G160" i="18"/>
  <c r="H160" i="18"/>
  <c r="I160" i="18"/>
  <c r="J160" i="18"/>
  <c r="K160" i="18"/>
  <c r="L160" i="18"/>
  <c r="M160" i="18"/>
  <c r="N160" i="18"/>
  <c r="O160" i="18"/>
  <c r="P160" i="18"/>
  <c r="Q160" i="18"/>
  <c r="R160" i="18"/>
  <c r="S160" i="18"/>
  <c r="T160" i="18"/>
  <c r="U160" i="18"/>
  <c r="V160" i="18"/>
  <c r="W160" i="18"/>
  <c r="X160" i="18"/>
  <c r="Y160" i="18"/>
  <c r="Z160" i="18"/>
  <c r="AA160" i="18"/>
  <c r="B162" i="18"/>
  <c r="C162" i="18"/>
  <c r="D162" i="18"/>
  <c r="E162" i="18"/>
  <c r="F162" i="18"/>
  <c r="G162" i="18"/>
  <c r="H162" i="18"/>
  <c r="I162" i="18"/>
  <c r="J162" i="18"/>
  <c r="K162" i="18"/>
  <c r="L162" i="18"/>
  <c r="M162" i="18"/>
  <c r="N162" i="18"/>
  <c r="O162" i="18"/>
  <c r="P162" i="18"/>
  <c r="Q162" i="18"/>
  <c r="R162" i="18"/>
  <c r="S162" i="18"/>
  <c r="T162" i="18"/>
  <c r="U162" i="18"/>
  <c r="V162" i="18"/>
  <c r="W162" i="18"/>
  <c r="X162" i="18"/>
  <c r="Y162" i="18"/>
  <c r="Z162" i="18"/>
  <c r="AA162" i="18"/>
  <c r="B163" i="18"/>
  <c r="C163" i="18"/>
  <c r="D163" i="18"/>
  <c r="E163" i="18"/>
  <c r="F163" i="18"/>
  <c r="G163" i="18"/>
  <c r="H163" i="18"/>
  <c r="I163" i="18"/>
  <c r="J163" i="18"/>
  <c r="K163" i="18"/>
  <c r="L163" i="18"/>
  <c r="M163" i="18"/>
  <c r="N163" i="18"/>
  <c r="O163" i="18"/>
  <c r="P163" i="18"/>
  <c r="Q163" i="18"/>
  <c r="R163" i="18"/>
  <c r="S163" i="18"/>
  <c r="T163" i="18"/>
  <c r="U163" i="18"/>
  <c r="V163" i="18"/>
  <c r="W163" i="18"/>
  <c r="X163" i="18"/>
  <c r="Y163" i="18"/>
  <c r="Z163" i="18"/>
  <c r="AA163" i="18"/>
  <c r="B164" i="18"/>
  <c r="C164" i="18"/>
  <c r="D164" i="18"/>
  <c r="E164" i="18"/>
  <c r="F164" i="18"/>
  <c r="G164" i="18"/>
  <c r="H164" i="18"/>
  <c r="I164" i="18"/>
  <c r="J164" i="18"/>
  <c r="K164" i="18"/>
  <c r="L164" i="18"/>
  <c r="M164" i="18"/>
  <c r="N164" i="18"/>
  <c r="O164" i="18"/>
  <c r="P164" i="18"/>
  <c r="Q164" i="18"/>
  <c r="R164" i="18"/>
  <c r="S164" i="18"/>
  <c r="T164" i="18"/>
  <c r="U164" i="18"/>
  <c r="V164" i="18"/>
  <c r="W164" i="18"/>
  <c r="X164" i="18"/>
  <c r="Y164" i="18"/>
  <c r="Z164" i="18"/>
  <c r="AA164" i="18"/>
  <c r="B165" i="18"/>
  <c r="C165" i="18"/>
  <c r="D165" i="18"/>
  <c r="E165" i="18"/>
  <c r="F165" i="18"/>
  <c r="G165" i="18"/>
  <c r="H165" i="18"/>
  <c r="I165" i="18"/>
  <c r="J165" i="18"/>
  <c r="K165" i="18"/>
  <c r="L165" i="18"/>
  <c r="M165" i="18"/>
  <c r="N165" i="18"/>
  <c r="O165" i="18"/>
  <c r="P165" i="18"/>
  <c r="Q165" i="18"/>
  <c r="R165" i="18"/>
  <c r="S165" i="18"/>
  <c r="T165" i="18"/>
  <c r="U165" i="18"/>
  <c r="V165" i="18"/>
  <c r="W165" i="18"/>
  <c r="X165" i="18"/>
  <c r="Y165" i="18"/>
  <c r="Z165" i="18"/>
  <c r="AA165" i="18"/>
  <c r="B166" i="18"/>
  <c r="C166" i="18"/>
  <c r="D166" i="18"/>
  <c r="E166" i="18"/>
  <c r="F166" i="18"/>
  <c r="G166" i="18"/>
  <c r="H166" i="18"/>
  <c r="I166" i="18"/>
  <c r="J166" i="18"/>
  <c r="K166" i="18"/>
  <c r="L166" i="18"/>
  <c r="M166" i="18"/>
  <c r="N166" i="18"/>
  <c r="O166" i="18"/>
  <c r="P166" i="18"/>
  <c r="Q166" i="18"/>
  <c r="R166" i="18"/>
  <c r="S166" i="18"/>
  <c r="T166" i="18"/>
  <c r="U166" i="18"/>
  <c r="V166" i="18"/>
  <c r="W166" i="18"/>
  <c r="X166" i="18"/>
  <c r="Y166" i="18"/>
  <c r="Z166" i="18"/>
  <c r="AA166" i="18"/>
  <c r="B167" i="18"/>
  <c r="C167" i="18"/>
  <c r="D167" i="18"/>
  <c r="E167" i="18"/>
  <c r="F167" i="18"/>
  <c r="G167" i="18"/>
  <c r="H167" i="18"/>
  <c r="I167" i="18"/>
  <c r="J167" i="18"/>
  <c r="K167" i="18"/>
  <c r="L167" i="18"/>
  <c r="M167" i="18"/>
  <c r="N167" i="18"/>
  <c r="O167" i="18"/>
  <c r="P167" i="18"/>
  <c r="Q167" i="18"/>
  <c r="R167" i="18"/>
  <c r="S167" i="18"/>
  <c r="T167" i="18"/>
  <c r="U167" i="18"/>
  <c r="V167" i="18"/>
  <c r="W167" i="18"/>
  <c r="X167" i="18"/>
  <c r="Y167" i="18"/>
  <c r="Z167" i="18"/>
  <c r="AA167" i="18"/>
  <c r="B168" i="18"/>
  <c r="C168" i="18"/>
  <c r="D168" i="18"/>
  <c r="E168" i="18"/>
  <c r="F168" i="18"/>
  <c r="G168" i="18"/>
  <c r="H168" i="18"/>
  <c r="I168" i="18"/>
  <c r="J168" i="18"/>
  <c r="K168" i="18"/>
  <c r="L168" i="18"/>
  <c r="M168" i="18"/>
  <c r="N168" i="18"/>
  <c r="O168" i="18"/>
  <c r="P168" i="18"/>
  <c r="Q168" i="18"/>
  <c r="R168" i="18"/>
  <c r="S168" i="18"/>
  <c r="T168" i="18"/>
  <c r="U168" i="18"/>
  <c r="V168" i="18"/>
  <c r="W168" i="18"/>
  <c r="X168" i="18"/>
  <c r="Y168" i="18"/>
  <c r="Z168" i="18"/>
  <c r="AA168" i="18"/>
  <c r="B169" i="18"/>
  <c r="C169" i="18"/>
  <c r="D169" i="18"/>
  <c r="E169" i="18"/>
  <c r="F169" i="18"/>
  <c r="G169" i="18"/>
  <c r="H169" i="18"/>
  <c r="I169" i="18"/>
  <c r="J169" i="18"/>
  <c r="K169" i="18"/>
  <c r="L169" i="18"/>
  <c r="M169" i="18"/>
  <c r="N169" i="18"/>
  <c r="O169" i="18"/>
  <c r="P169" i="18"/>
  <c r="Q169" i="18"/>
  <c r="R169" i="18"/>
  <c r="S169" i="18"/>
  <c r="T169" i="18"/>
  <c r="U169" i="18"/>
  <c r="V169" i="18"/>
  <c r="W169" i="18"/>
  <c r="X169" i="18"/>
  <c r="Y169" i="18"/>
  <c r="Z169" i="18"/>
  <c r="AA169" i="18"/>
  <c r="B170" i="18"/>
  <c r="C170" i="18"/>
  <c r="D170" i="18"/>
  <c r="E170" i="18"/>
  <c r="F170" i="18"/>
  <c r="G170" i="18"/>
  <c r="H170" i="18"/>
  <c r="I170" i="18"/>
  <c r="J170" i="18"/>
  <c r="K170" i="18"/>
  <c r="L170" i="18"/>
  <c r="M170" i="18"/>
  <c r="N170" i="18"/>
  <c r="O170" i="18"/>
  <c r="P170" i="18"/>
  <c r="Q170" i="18"/>
  <c r="R170" i="18"/>
  <c r="S170" i="18"/>
  <c r="T170" i="18"/>
  <c r="U170" i="18"/>
  <c r="V170" i="18"/>
  <c r="W170" i="18"/>
  <c r="X170" i="18"/>
  <c r="Y170" i="18"/>
  <c r="Z170" i="18"/>
  <c r="AA170" i="18"/>
  <c r="B171" i="18"/>
  <c r="C171" i="18"/>
  <c r="D171" i="18"/>
  <c r="E171" i="18"/>
  <c r="F171" i="18"/>
  <c r="G171" i="18"/>
  <c r="H171" i="18"/>
  <c r="I171" i="18"/>
  <c r="J171" i="18"/>
  <c r="K171" i="18"/>
  <c r="L171" i="18"/>
  <c r="M171" i="18"/>
  <c r="N171" i="18"/>
  <c r="O171" i="18"/>
  <c r="P171" i="18"/>
  <c r="Q171" i="18"/>
  <c r="R171" i="18"/>
  <c r="S171" i="18"/>
  <c r="T171" i="18"/>
  <c r="U171" i="18"/>
  <c r="V171" i="18"/>
  <c r="W171" i="18"/>
  <c r="X171" i="18"/>
  <c r="Y171" i="18"/>
  <c r="Z171" i="18"/>
  <c r="AA171" i="18"/>
  <c r="B172" i="18"/>
  <c r="C172" i="18"/>
  <c r="D172" i="18"/>
  <c r="E172" i="18"/>
  <c r="F172" i="18"/>
  <c r="G172" i="18"/>
  <c r="H172" i="18"/>
  <c r="I172" i="18"/>
  <c r="J172" i="18"/>
  <c r="K172" i="18"/>
  <c r="L172" i="18"/>
  <c r="M172" i="18"/>
  <c r="N172" i="18"/>
  <c r="O172" i="18"/>
  <c r="P172" i="18"/>
  <c r="Q172" i="18"/>
  <c r="R172" i="18"/>
  <c r="S172" i="18"/>
  <c r="T172" i="18"/>
  <c r="U172" i="18"/>
  <c r="V172" i="18"/>
  <c r="W172" i="18"/>
  <c r="X172" i="18"/>
  <c r="Y172" i="18"/>
  <c r="Z172" i="18"/>
  <c r="AA172" i="18"/>
  <c r="B173" i="18"/>
  <c r="C173" i="18"/>
  <c r="D173" i="18"/>
  <c r="E173" i="18"/>
  <c r="F173" i="18"/>
  <c r="G173" i="18"/>
  <c r="H173" i="18"/>
  <c r="I173" i="18"/>
  <c r="J173" i="18"/>
  <c r="K173" i="18"/>
  <c r="L173" i="18"/>
  <c r="M173" i="18"/>
  <c r="N173" i="18"/>
  <c r="O173" i="18"/>
  <c r="P173" i="18"/>
  <c r="Q173" i="18"/>
  <c r="R173" i="18"/>
  <c r="S173" i="18"/>
  <c r="T173" i="18"/>
  <c r="U173" i="18"/>
  <c r="V173" i="18"/>
  <c r="W173" i="18"/>
  <c r="X173" i="18"/>
  <c r="Y173" i="18"/>
  <c r="Z173" i="18"/>
  <c r="AA173" i="18"/>
  <c r="B174" i="18"/>
  <c r="C174" i="18"/>
  <c r="D174" i="18"/>
  <c r="E174" i="18"/>
  <c r="F174" i="18"/>
  <c r="G174" i="18"/>
  <c r="H174" i="18"/>
  <c r="I174" i="18"/>
  <c r="J174" i="18"/>
  <c r="K174" i="18"/>
  <c r="L174" i="18"/>
  <c r="M174" i="18"/>
  <c r="N174" i="18"/>
  <c r="O174" i="18"/>
  <c r="P174" i="18"/>
  <c r="Q174" i="18"/>
  <c r="R174" i="18"/>
  <c r="S174" i="18"/>
  <c r="T174" i="18"/>
  <c r="U174" i="18"/>
  <c r="V174" i="18"/>
  <c r="W174" i="18"/>
  <c r="X174" i="18"/>
  <c r="Y174" i="18"/>
  <c r="Z174" i="18"/>
  <c r="AA174" i="18"/>
  <c r="C92" i="18"/>
  <c r="D92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Q92" i="18"/>
  <c r="R92" i="18"/>
  <c r="S92" i="18"/>
  <c r="T92" i="18"/>
  <c r="U92" i="18"/>
  <c r="V92" i="18"/>
  <c r="W92" i="18"/>
  <c r="X92" i="18"/>
  <c r="Y92" i="18"/>
  <c r="Z92" i="18"/>
  <c r="AA92" i="18"/>
  <c r="B92" i="18"/>
  <c r="T17" i="18"/>
  <c r="T16" i="18"/>
  <c r="T15" i="18"/>
  <c r="T14" i="18"/>
  <c r="T13" i="18"/>
  <c r="T12" i="18"/>
  <c r="T11" i="18"/>
  <c r="T10" i="18"/>
  <c r="T8" i="18" s="1"/>
  <c r="T9" i="18"/>
  <c r="X8" i="18"/>
  <c r="W8" i="18"/>
  <c r="V8" i="18"/>
  <c r="U8" i="18"/>
  <c r="T7" i="18"/>
  <c r="T6" i="18"/>
  <c r="T5" i="18"/>
  <c r="N45" i="18"/>
  <c r="N44" i="18"/>
  <c r="N43" i="18"/>
  <c r="N42" i="18"/>
  <c r="N41" i="18"/>
  <c r="N40" i="18"/>
  <c r="N39" i="18"/>
  <c r="N38" i="18"/>
  <c r="N37" i="18"/>
  <c r="R36" i="18"/>
  <c r="Q36" i="18"/>
  <c r="P36" i="18"/>
  <c r="O36" i="18"/>
  <c r="N36" i="18"/>
  <c r="N35" i="18"/>
  <c r="N34" i="18"/>
  <c r="N33" i="18"/>
  <c r="D78" i="18"/>
  <c r="E78" i="18"/>
  <c r="F78" i="18"/>
  <c r="G78" i="18"/>
  <c r="I78" i="18"/>
  <c r="J78" i="18"/>
  <c r="K78" i="18"/>
  <c r="L78" i="18"/>
  <c r="M78" i="18"/>
  <c r="O78" i="18"/>
  <c r="P78" i="18"/>
  <c r="Q78" i="18"/>
  <c r="R78" i="18"/>
  <c r="S78" i="18"/>
  <c r="T78" i="18"/>
  <c r="U78" i="18"/>
  <c r="V78" i="18"/>
  <c r="W78" i="18"/>
  <c r="X78" i="18"/>
  <c r="Y78" i="18"/>
  <c r="Z78" i="18"/>
  <c r="C78" i="18"/>
  <c r="D64" i="18"/>
  <c r="E64" i="18"/>
  <c r="F64" i="18"/>
  <c r="G64" i="18"/>
  <c r="I64" i="18"/>
  <c r="J64" i="18"/>
  <c r="K64" i="18"/>
  <c r="L64" i="18"/>
  <c r="M64" i="18"/>
  <c r="O64" i="18"/>
  <c r="P64" i="18"/>
  <c r="Q64" i="18"/>
  <c r="R64" i="18"/>
  <c r="S64" i="18"/>
  <c r="U64" i="18"/>
  <c r="V64" i="18"/>
  <c r="W64" i="18"/>
  <c r="X64" i="18"/>
  <c r="Y64" i="18"/>
  <c r="Z64" i="18"/>
  <c r="C64" i="18"/>
  <c r="D50" i="18"/>
  <c r="E50" i="18"/>
  <c r="F50" i="18"/>
  <c r="G50" i="18"/>
  <c r="I50" i="18"/>
  <c r="J50" i="18"/>
  <c r="K50" i="18"/>
  <c r="L50" i="18"/>
  <c r="M50" i="18"/>
  <c r="O50" i="18"/>
  <c r="P50" i="18"/>
  <c r="Q50" i="18"/>
  <c r="R50" i="18"/>
  <c r="S50" i="18"/>
  <c r="U50" i="18"/>
  <c r="V50" i="18"/>
  <c r="W50" i="18"/>
  <c r="X50" i="18"/>
  <c r="Y50" i="18"/>
  <c r="Z50" i="18"/>
  <c r="C50" i="18"/>
  <c r="D36" i="18"/>
  <c r="E36" i="18"/>
  <c r="F36" i="18"/>
  <c r="G36" i="18"/>
  <c r="H36" i="18"/>
  <c r="I36" i="18"/>
  <c r="J36" i="18"/>
  <c r="K36" i="18"/>
  <c r="L36" i="18"/>
  <c r="M36" i="18"/>
  <c r="S36" i="18"/>
  <c r="U36" i="18"/>
  <c r="V36" i="18"/>
  <c r="W36" i="18"/>
  <c r="X36" i="18"/>
  <c r="Y36" i="18"/>
  <c r="Z36" i="18"/>
  <c r="C36" i="18"/>
  <c r="D22" i="18"/>
  <c r="E22" i="18"/>
  <c r="F22" i="18"/>
  <c r="G22" i="18"/>
  <c r="I22" i="18"/>
  <c r="J22" i="18"/>
  <c r="K22" i="18"/>
  <c r="L22" i="18"/>
  <c r="M22" i="18"/>
  <c r="O22" i="18"/>
  <c r="P22" i="18"/>
  <c r="Q22" i="18"/>
  <c r="R22" i="18"/>
  <c r="S22" i="18"/>
  <c r="U22" i="18"/>
  <c r="V22" i="18"/>
  <c r="W22" i="18"/>
  <c r="X22" i="18"/>
  <c r="Y22" i="18"/>
  <c r="Z22" i="18"/>
  <c r="C22" i="18"/>
  <c r="T19" i="18"/>
  <c r="T20" i="18"/>
  <c r="T21" i="18"/>
  <c r="T23" i="18"/>
  <c r="T22" i="18" s="1"/>
  <c r="T24" i="18"/>
  <c r="T25" i="18"/>
  <c r="T26" i="18"/>
  <c r="T27" i="18"/>
  <c r="T28" i="18"/>
  <c r="T29" i="18"/>
  <c r="T30" i="18"/>
  <c r="T31" i="18"/>
  <c r="T33" i="18"/>
  <c r="T34" i="18"/>
  <c r="T35" i="18"/>
  <c r="T37" i="18"/>
  <c r="T36" i="18" s="1"/>
  <c r="T38" i="18"/>
  <c r="T39" i="18"/>
  <c r="T40" i="18"/>
  <c r="T41" i="18"/>
  <c r="T42" i="18"/>
  <c r="T43" i="18"/>
  <c r="T44" i="18"/>
  <c r="T45" i="18"/>
  <c r="T47" i="18"/>
  <c r="T48" i="18"/>
  <c r="T49" i="18"/>
  <c r="T51" i="18"/>
  <c r="T50" i="18" s="1"/>
  <c r="T52" i="18"/>
  <c r="T53" i="18"/>
  <c r="T54" i="18"/>
  <c r="T55" i="18"/>
  <c r="T56" i="18"/>
  <c r="T57" i="18"/>
  <c r="T58" i="18"/>
  <c r="T59" i="18"/>
  <c r="T61" i="18"/>
  <c r="T62" i="18"/>
  <c r="T63" i="18"/>
  <c r="T65" i="18"/>
  <c r="T64" i="18" s="1"/>
  <c r="T66" i="18"/>
  <c r="T67" i="18"/>
  <c r="T68" i="18"/>
  <c r="T69" i="18"/>
  <c r="T70" i="18"/>
  <c r="T71" i="18"/>
  <c r="T72" i="18"/>
  <c r="T73" i="18"/>
  <c r="T75" i="18"/>
  <c r="T76" i="18"/>
  <c r="T77" i="18"/>
  <c r="T79" i="18"/>
  <c r="T80" i="18"/>
  <c r="T81" i="18"/>
  <c r="T82" i="18"/>
  <c r="T83" i="18"/>
  <c r="T84" i="18"/>
  <c r="T85" i="18"/>
  <c r="T86" i="18"/>
  <c r="T87" i="18"/>
  <c r="N19" i="18"/>
  <c r="N20" i="18"/>
  <c r="N21" i="18"/>
  <c r="N23" i="18"/>
  <c r="N22" i="18" s="1"/>
  <c r="N24" i="18"/>
  <c r="N25" i="18"/>
  <c r="N26" i="18"/>
  <c r="N27" i="18"/>
  <c r="N28" i="18"/>
  <c r="N29" i="18"/>
  <c r="N30" i="18"/>
  <c r="N31" i="18"/>
  <c r="N47" i="18"/>
  <c r="N48" i="18"/>
  <c r="N49" i="18"/>
  <c r="N51" i="18"/>
  <c r="N50" i="18" s="1"/>
  <c r="N52" i="18"/>
  <c r="N53" i="18"/>
  <c r="N54" i="18"/>
  <c r="N55" i="18"/>
  <c r="N56" i="18"/>
  <c r="N57" i="18"/>
  <c r="N58" i="18"/>
  <c r="N59" i="18"/>
  <c r="N61" i="18"/>
  <c r="N62" i="18"/>
  <c r="N63" i="18"/>
  <c r="N65" i="18"/>
  <c r="N64" i="18" s="1"/>
  <c r="N66" i="18"/>
  <c r="N67" i="18"/>
  <c r="N68" i="18"/>
  <c r="N69" i="18"/>
  <c r="N70" i="18"/>
  <c r="N71" i="18"/>
  <c r="N72" i="18"/>
  <c r="N73" i="18"/>
  <c r="N75" i="18"/>
  <c r="N76" i="18"/>
  <c r="N77" i="18"/>
  <c r="N79" i="18"/>
  <c r="N78" i="18" s="1"/>
  <c r="N80" i="18"/>
  <c r="N81" i="18"/>
  <c r="N82" i="18"/>
  <c r="N83" i="18"/>
  <c r="N84" i="18"/>
  <c r="N85" i="18"/>
  <c r="N86" i="18"/>
  <c r="N87" i="18"/>
  <c r="N5" i="18"/>
  <c r="H6" i="18"/>
  <c r="H7" i="18"/>
  <c r="H9" i="18"/>
  <c r="H10" i="18"/>
  <c r="H11" i="18"/>
  <c r="H12" i="18"/>
  <c r="H13" i="18"/>
  <c r="H14" i="18"/>
  <c r="H15" i="18"/>
  <c r="H16" i="18"/>
  <c r="H17" i="18"/>
  <c r="H19" i="18"/>
  <c r="H20" i="18"/>
  <c r="H21" i="18"/>
  <c r="H23" i="18"/>
  <c r="H22" i="18" s="1"/>
  <c r="H24" i="18"/>
  <c r="H25" i="18"/>
  <c r="H26" i="18"/>
  <c r="H27" i="18"/>
  <c r="H28" i="18"/>
  <c r="H29" i="18"/>
  <c r="H30" i="18"/>
  <c r="H31" i="18"/>
  <c r="H33" i="18"/>
  <c r="H34" i="18"/>
  <c r="H35" i="18"/>
  <c r="H37" i="18"/>
  <c r="H38" i="18"/>
  <c r="H39" i="18"/>
  <c r="H40" i="18"/>
  <c r="H41" i="18"/>
  <c r="H42" i="18"/>
  <c r="H43" i="18"/>
  <c r="H44" i="18"/>
  <c r="H45" i="18"/>
  <c r="H47" i="18"/>
  <c r="H48" i="18"/>
  <c r="H49" i="18"/>
  <c r="H51" i="18"/>
  <c r="H50" i="18" s="1"/>
  <c r="H52" i="18"/>
  <c r="H53" i="18"/>
  <c r="H54" i="18"/>
  <c r="H55" i="18"/>
  <c r="H56" i="18"/>
  <c r="H57" i="18"/>
  <c r="H58" i="18"/>
  <c r="H59" i="18"/>
  <c r="H61" i="18"/>
  <c r="H62" i="18"/>
  <c r="H63" i="18"/>
  <c r="H65" i="18"/>
  <c r="H64" i="18" s="1"/>
  <c r="H66" i="18"/>
  <c r="H67" i="18"/>
  <c r="H68" i="18"/>
  <c r="H69" i="18"/>
  <c r="H70" i="18"/>
  <c r="H71" i="18"/>
  <c r="H72" i="18"/>
  <c r="H73" i="18"/>
  <c r="H75" i="18"/>
  <c r="H76" i="18"/>
  <c r="H77" i="18"/>
  <c r="H79" i="18"/>
  <c r="H78" i="18" s="1"/>
  <c r="H80" i="18"/>
  <c r="H81" i="18"/>
  <c r="H82" i="18"/>
  <c r="H83" i="18"/>
  <c r="H84" i="18"/>
  <c r="H85" i="18"/>
  <c r="H86" i="18"/>
  <c r="H87" i="18"/>
  <c r="H5" i="18"/>
  <c r="D8" i="18"/>
  <c r="E8" i="18"/>
  <c r="F8" i="18"/>
  <c r="G8" i="18"/>
  <c r="I8" i="18"/>
  <c r="H8" i="18" s="1"/>
  <c r="J8" i="18"/>
  <c r="K8" i="18"/>
  <c r="L8" i="18"/>
  <c r="M8" i="18"/>
  <c r="O8" i="18"/>
  <c r="N8" i="18" s="1"/>
  <c r="P8" i="18"/>
  <c r="Q8" i="18"/>
  <c r="R8" i="18"/>
  <c r="S8" i="18"/>
  <c r="Y8" i="18"/>
  <c r="Z8" i="18"/>
  <c r="C8" i="18"/>
  <c r="B6" i="18"/>
  <c r="B7" i="18"/>
  <c r="B9" i="18"/>
  <c r="B10" i="18"/>
  <c r="B11" i="18"/>
  <c r="B12" i="18"/>
  <c r="B13" i="18"/>
  <c r="B14" i="18"/>
  <c r="B15" i="18"/>
  <c r="B16" i="18"/>
  <c r="B17" i="18"/>
  <c r="B19" i="18"/>
  <c r="B20" i="18"/>
  <c r="B21" i="18"/>
  <c r="B23" i="18"/>
  <c r="B24" i="18"/>
  <c r="B25" i="18"/>
  <c r="B26" i="18"/>
  <c r="B27" i="18"/>
  <c r="B28" i="18"/>
  <c r="B29" i="18"/>
  <c r="B30" i="18"/>
  <c r="B31" i="18"/>
  <c r="B33" i="18"/>
  <c r="B34" i="18"/>
  <c r="B35" i="18"/>
  <c r="B37" i="18"/>
  <c r="B38" i="18"/>
  <c r="B39" i="18"/>
  <c r="B40" i="18"/>
  <c r="B41" i="18"/>
  <c r="B42" i="18"/>
  <c r="B43" i="18"/>
  <c r="B44" i="18"/>
  <c r="B45" i="18"/>
  <c r="B47" i="18"/>
  <c r="B48" i="18"/>
  <c r="B49" i="18"/>
  <c r="B51" i="18"/>
  <c r="B52" i="18"/>
  <c r="B53" i="18"/>
  <c r="B54" i="18"/>
  <c r="B55" i="18"/>
  <c r="B56" i="18"/>
  <c r="B57" i="18"/>
  <c r="B58" i="18"/>
  <c r="B59" i="18"/>
  <c r="B61" i="18"/>
  <c r="B62" i="18"/>
  <c r="B63" i="18"/>
  <c r="B65" i="18"/>
  <c r="B66" i="18"/>
  <c r="B67" i="18"/>
  <c r="B68" i="18"/>
  <c r="B69" i="18"/>
  <c r="B70" i="18"/>
  <c r="B71" i="18"/>
  <c r="B72" i="18"/>
  <c r="B73" i="18"/>
  <c r="B75" i="18"/>
  <c r="B76" i="18"/>
  <c r="B77" i="18"/>
  <c r="B79" i="18"/>
  <c r="B80" i="18"/>
  <c r="B81" i="18"/>
  <c r="B82" i="18"/>
  <c r="B83" i="18"/>
  <c r="B84" i="18"/>
  <c r="B85" i="18"/>
  <c r="B86" i="18"/>
  <c r="B87" i="18"/>
  <c r="B5" i="18"/>
  <c r="B39" i="35"/>
  <c r="C39" i="35"/>
  <c r="D39" i="35"/>
  <c r="E39" i="35"/>
  <c r="F39" i="35"/>
  <c r="G39" i="35"/>
  <c r="H39" i="35"/>
  <c r="I39" i="35"/>
  <c r="J39" i="35"/>
  <c r="K39" i="35"/>
  <c r="L39" i="35"/>
  <c r="M39" i="35"/>
  <c r="N39" i="35"/>
  <c r="O39" i="35"/>
  <c r="P39" i="35"/>
  <c r="Q39" i="35"/>
  <c r="R39" i="35"/>
  <c r="S39" i="35"/>
  <c r="T39" i="35"/>
  <c r="U39" i="35"/>
  <c r="V39" i="35"/>
  <c r="W39" i="35"/>
  <c r="X39" i="35"/>
  <c r="Y39" i="35"/>
  <c r="Z39" i="35"/>
  <c r="AA39" i="35"/>
  <c r="B40" i="35"/>
  <c r="C40" i="35"/>
  <c r="D40" i="35"/>
  <c r="E40" i="35"/>
  <c r="F40" i="35"/>
  <c r="G40" i="35"/>
  <c r="H40" i="35"/>
  <c r="I40" i="35"/>
  <c r="J40" i="35"/>
  <c r="K40" i="35"/>
  <c r="L40" i="35"/>
  <c r="M40" i="35"/>
  <c r="N40" i="35"/>
  <c r="O40" i="35"/>
  <c r="P40" i="35"/>
  <c r="Q40" i="35"/>
  <c r="R40" i="35"/>
  <c r="S40" i="35"/>
  <c r="T40" i="35"/>
  <c r="U40" i="35"/>
  <c r="V40" i="35"/>
  <c r="W40" i="35"/>
  <c r="X40" i="35"/>
  <c r="Y40" i="35"/>
  <c r="Z40" i="35"/>
  <c r="AA40" i="35"/>
  <c r="B41" i="35"/>
  <c r="C41" i="35"/>
  <c r="D41" i="35"/>
  <c r="E41" i="35"/>
  <c r="F41" i="35"/>
  <c r="G41" i="35"/>
  <c r="H41" i="35"/>
  <c r="I41" i="35"/>
  <c r="J41" i="35"/>
  <c r="K41" i="35"/>
  <c r="L41" i="35"/>
  <c r="M41" i="35"/>
  <c r="N41" i="35"/>
  <c r="O41" i="35"/>
  <c r="P41" i="35"/>
  <c r="Q41" i="35"/>
  <c r="R41" i="35"/>
  <c r="S41" i="35"/>
  <c r="T41" i="35"/>
  <c r="U41" i="35"/>
  <c r="V41" i="35"/>
  <c r="W41" i="35"/>
  <c r="X41" i="35"/>
  <c r="Y41" i="35"/>
  <c r="Z41" i="35"/>
  <c r="AA41" i="35"/>
  <c r="B42" i="35"/>
  <c r="C42" i="35"/>
  <c r="D42" i="35"/>
  <c r="E42" i="35"/>
  <c r="F42" i="35"/>
  <c r="G42" i="35"/>
  <c r="H42" i="35"/>
  <c r="I42" i="35"/>
  <c r="J42" i="35"/>
  <c r="K42" i="35"/>
  <c r="L42" i="35"/>
  <c r="M42" i="35"/>
  <c r="N42" i="35"/>
  <c r="O42" i="35"/>
  <c r="P42" i="35"/>
  <c r="Q42" i="35"/>
  <c r="R42" i="35"/>
  <c r="S42" i="35"/>
  <c r="T42" i="35"/>
  <c r="U42" i="35"/>
  <c r="V42" i="35"/>
  <c r="W42" i="35"/>
  <c r="X42" i="35"/>
  <c r="Y42" i="35"/>
  <c r="Z42" i="35"/>
  <c r="AA42" i="35"/>
  <c r="B43" i="35"/>
  <c r="C43" i="35"/>
  <c r="D43" i="35"/>
  <c r="E43" i="35"/>
  <c r="F43" i="35"/>
  <c r="G43" i="35"/>
  <c r="H43" i="35"/>
  <c r="I43" i="35"/>
  <c r="J43" i="35"/>
  <c r="K43" i="35"/>
  <c r="L43" i="35"/>
  <c r="M43" i="35"/>
  <c r="N43" i="35"/>
  <c r="O43" i="35"/>
  <c r="P43" i="35"/>
  <c r="Q43" i="35"/>
  <c r="R43" i="35"/>
  <c r="S43" i="35"/>
  <c r="T43" i="35"/>
  <c r="U43" i="35"/>
  <c r="V43" i="35"/>
  <c r="W43" i="35"/>
  <c r="X43" i="35"/>
  <c r="Y43" i="35"/>
  <c r="Z43" i="35"/>
  <c r="AA43" i="35"/>
  <c r="B44" i="35"/>
  <c r="C44" i="35"/>
  <c r="D44" i="35"/>
  <c r="E44" i="35"/>
  <c r="F44" i="35"/>
  <c r="G44" i="35"/>
  <c r="H44" i="35"/>
  <c r="I44" i="35"/>
  <c r="J44" i="35"/>
  <c r="K44" i="35"/>
  <c r="L44" i="35"/>
  <c r="M44" i="35"/>
  <c r="N44" i="35"/>
  <c r="O44" i="35"/>
  <c r="P44" i="35"/>
  <c r="Q44" i="35"/>
  <c r="R44" i="35"/>
  <c r="S44" i="35"/>
  <c r="T44" i="35"/>
  <c r="U44" i="35"/>
  <c r="V44" i="35"/>
  <c r="W44" i="35"/>
  <c r="X44" i="35"/>
  <c r="Y44" i="35"/>
  <c r="Z44" i="35"/>
  <c r="AA44" i="35"/>
  <c r="B45" i="35"/>
  <c r="C45" i="35"/>
  <c r="D45" i="35"/>
  <c r="E45" i="35"/>
  <c r="F45" i="35"/>
  <c r="G45" i="35"/>
  <c r="H45" i="35"/>
  <c r="I45" i="35"/>
  <c r="J45" i="35"/>
  <c r="K45" i="35"/>
  <c r="L45" i="35"/>
  <c r="M45" i="35"/>
  <c r="N45" i="35"/>
  <c r="O45" i="35"/>
  <c r="P45" i="35"/>
  <c r="Q45" i="35"/>
  <c r="R45" i="35"/>
  <c r="S45" i="35"/>
  <c r="T45" i="35"/>
  <c r="U45" i="35"/>
  <c r="V45" i="35"/>
  <c r="W45" i="35"/>
  <c r="X45" i="35"/>
  <c r="Y45" i="35"/>
  <c r="Z45" i="35"/>
  <c r="AA45" i="35"/>
  <c r="B46" i="35"/>
  <c r="C46" i="35"/>
  <c r="D46" i="35"/>
  <c r="E46" i="35"/>
  <c r="F46" i="35"/>
  <c r="G46" i="35"/>
  <c r="H46" i="35"/>
  <c r="I46" i="35"/>
  <c r="J46" i="35"/>
  <c r="K46" i="35"/>
  <c r="L46" i="35"/>
  <c r="M46" i="35"/>
  <c r="N46" i="35"/>
  <c r="O46" i="35"/>
  <c r="P46" i="35"/>
  <c r="Q46" i="35"/>
  <c r="R46" i="35"/>
  <c r="S46" i="35"/>
  <c r="T46" i="35"/>
  <c r="U46" i="35"/>
  <c r="V46" i="35"/>
  <c r="W46" i="35"/>
  <c r="X46" i="35"/>
  <c r="Y46" i="35"/>
  <c r="Z46" i="35"/>
  <c r="AA46" i="35"/>
  <c r="B47" i="35"/>
  <c r="C47" i="35"/>
  <c r="D47" i="35"/>
  <c r="E47" i="35"/>
  <c r="F47" i="35"/>
  <c r="G47" i="35"/>
  <c r="H47" i="35"/>
  <c r="I47" i="35"/>
  <c r="J47" i="35"/>
  <c r="K47" i="35"/>
  <c r="L47" i="35"/>
  <c r="M47" i="35"/>
  <c r="N47" i="35"/>
  <c r="O47" i="35"/>
  <c r="P47" i="35"/>
  <c r="Q47" i="35"/>
  <c r="R47" i="35"/>
  <c r="S47" i="35"/>
  <c r="T47" i="35"/>
  <c r="U47" i="35"/>
  <c r="V47" i="35"/>
  <c r="W47" i="35"/>
  <c r="X47" i="35"/>
  <c r="Y47" i="35"/>
  <c r="Z47" i="35"/>
  <c r="AA47" i="35"/>
  <c r="B48" i="35"/>
  <c r="C48" i="35"/>
  <c r="D48" i="35"/>
  <c r="E48" i="35"/>
  <c r="F48" i="35"/>
  <c r="G48" i="35"/>
  <c r="H48" i="35"/>
  <c r="I48" i="35"/>
  <c r="J48" i="35"/>
  <c r="K48" i="35"/>
  <c r="L48" i="35"/>
  <c r="M48" i="35"/>
  <c r="N48" i="35"/>
  <c r="O48" i="35"/>
  <c r="P48" i="35"/>
  <c r="Q48" i="35"/>
  <c r="R48" i="35"/>
  <c r="S48" i="35"/>
  <c r="T48" i="35"/>
  <c r="U48" i="35"/>
  <c r="V48" i="35"/>
  <c r="W48" i="35"/>
  <c r="X48" i="35"/>
  <c r="Y48" i="35"/>
  <c r="Z48" i="35"/>
  <c r="AA48" i="35"/>
  <c r="B49" i="35"/>
  <c r="C49" i="35"/>
  <c r="D49" i="35"/>
  <c r="E49" i="35"/>
  <c r="F49" i="35"/>
  <c r="G49" i="35"/>
  <c r="H49" i="35"/>
  <c r="I49" i="35"/>
  <c r="J49" i="35"/>
  <c r="K49" i="35"/>
  <c r="L49" i="35"/>
  <c r="M49" i="35"/>
  <c r="N49" i="35"/>
  <c r="O49" i="35"/>
  <c r="P49" i="35"/>
  <c r="Q49" i="35"/>
  <c r="R49" i="35"/>
  <c r="S49" i="35"/>
  <c r="T49" i="35"/>
  <c r="U49" i="35"/>
  <c r="V49" i="35"/>
  <c r="W49" i="35"/>
  <c r="X49" i="35"/>
  <c r="Y49" i="35"/>
  <c r="Z49" i="35"/>
  <c r="AA49" i="35"/>
  <c r="B50" i="35"/>
  <c r="C50" i="35"/>
  <c r="D50" i="35"/>
  <c r="E50" i="35"/>
  <c r="F50" i="35"/>
  <c r="G50" i="35"/>
  <c r="H50" i="35"/>
  <c r="I50" i="35"/>
  <c r="J50" i="35"/>
  <c r="K50" i="35"/>
  <c r="L50" i="35"/>
  <c r="M50" i="35"/>
  <c r="N50" i="35"/>
  <c r="O50" i="35"/>
  <c r="P50" i="35"/>
  <c r="Q50" i="35"/>
  <c r="R50" i="35"/>
  <c r="S50" i="35"/>
  <c r="T50" i="35"/>
  <c r="U50" i="35"/>
  <c r="V50" i="35"/>
  <c r="W50" i="35"/>
  <c r="X50" i="35"/>
  <c r="Y50" i="35"/>
  <c r="Z50" i="35"/>
  <c r="AA50" i="35"/>
  <c r="B51" i="35"/>
  <c r="C51" i="35"/>
  <c r="D51" i="35"/>
  <c r="E51" i="35"/>
  <c r="F51" i="35"/>
  <c r="G51" i="35"/>
  <c r="I51" i="35"/>
  <c r="J51" i="35"/>
  <c r="K51" i="35"/>
  <c r="L51" i="35"/>
  <c r="M51" i="35"/>
  <c r="O51" i="35"/>
  <c r="P51" i="35"/>
  <c r="Q51" i="35"/>
  <c r="R51" i="35"/>
  <c r="S51" i="35"/>
  <c r="T51" i="35"/>
  <c r="U51" i="35"/>
  <c r="V51" i="35"/>
  <c r="W51" i="35"/>
  <c r="X51" i="35"/>
  <c r="Y51" i="35"/>
  <c r="Z51" i="35"/>
  <c r="AA51" i="35"/>
  <c r="B52" i="35"/>
  <c r="C52" i="35"/>
  <c r="D52" i="35"/>
  <c r="E52" i="35"/>
  <c r="F52" i="35"/>
  <c r="G52" i="35"/>
  <c r="H52" i="35"/>
  <c r="I52" i="35"/>
  <c r="J52" i="35"/>
  <c r="K52" i="35"/>
  <c r="L52" i="35"/>
  <c r="M52" i="35"/>
  <c r="N52" i="35"/>
  <c r="O52" i="35"/>
  <c r="P52" i="35"/>
  <c r="Q52" i="35"/>
  <c r="R52" i="35"/>
  <c r="S52" i="35"/>
  <c r="T52" i="35"/>
  <c r="U52" i="35"/>
  <c r="V52" i="35"/>
  <c r="W52" i="35"/>
  <c r="X52" i="35"/>
  <c r="Y52" i="35"/>
  <c r="Z52" i="35"/>
  <c r="AA52" i="35"/>
  <c r="B53" i="35"/>
  <c r="C53" i="35"/>
  <c r="D53" i="35"/>
  <c r="E53" i="35"/>
  <c r="F53" i="35"/>
  <c r="G53" i="35"/>
  <c r="H53" i="35"/>
  <c r="I53" i="35"/>
  <c r="J53" i="35"/>
  <c r="K53" i="35"/>
  <c r="L53" i="35"/>
  <c r="M53" i="35"/>
  <c r="N53" i="35"/>
  <c r="O53" i="35"/>
  <c r="P53" i="35"/>
  <c r="Q53" i="35"/>
  <c r="R53" i="35"/>
  <c r="S53" i="35"/>
  <c r="T53" i="35"/>
  <c r="U53" i="35"/>
  <c r="V53" i="35"/>
  <c r="W53" i="35"/>
  <c r="X53" i="35"/>
  <c r="Y53" i="35"/>
  <c r="Z53" i="35"/>
  <c r="AA53" i="35"/>
  <c r="B54" i="35"/>
  <c r="C54" i="35"/>
  <c r="D54" i="35"/>
  <c r="E54" i="35"/>
  <c r="F54" i="35"/>
  <c r="G54" i="35"/>
  <c r="H54" i="35"/>
  <c r="I54" i="35"/>
  <c r="J54" i="35"/>
  <c r="K54" i="35"/>
  <c r="L54" i="35"/>
  <c r="M54" i="35"/>
  <c r="N54" i="35"/>
  <c r="O54" i="35"/>
  <c r="P54" i="35"/>
  <c r="Q54" i="35"/>
  <c r="R54" i="35"/>
  <c r="S54" i="35"/>
  <c r="T54" i="35"/>
  <c r="U54" i="35"/>
  <c r="V54" i="35"/>
  <c r="W54" i="35"/>
  <c r="X54" i="35"/>
  <c r="Y54" i="35"/>
  <c r="Z54" i="35"/>
  <c r="AA54" i="35"/>
  <c r="B55" i="35"/>
  <c r="C55" i="35"/>
  <c r="D55" i="35"/>
  <c r="E55" i="35"/>
  <c r="F55" i="35"/>
  <c r="G55" i="35"/>
  <c r="H55" i="35"/>
  <c r="I55" i="35"/>
  <c r="J55" i="35"/>
  <c r="K55" i="35"/>
  <c r="L55" i="35"/>
  <c r="M55" i="35"/>
  <c r="N55" i="35"/>
  <c r="O55" i="35"/>
  <c r="P55" i="35"/>
  <c r="Q55" i="35"/>
  <c r="R55" i="35"/>
  <c r="S55" i="35"/>
  <c r="T55" i="35"/>
  <c r="U55" i="35"/>
  <c r="V55" i="35"/>
  <c r="W55" i="35"/>
  <c r="X55" i="35"/>
  <c r="Y55" i="35"/>
  <c r="Z55" i="35"/>
  <c r="AA55" i="35"/>
  <c r="B56" i="35"/>
  <c r="C56" i="35"/>
  <c r="D56" i="35"/>
  <c r="E56" i="35"/>
  <c r="F56" i="35"/>
  <c r="G56" i="35"/>
  <c r="H56" i="35"/>
  <c r="I56" i="35"/>
  <c r="J56" i="35"/>
  <c r="K56" i="35"/>
  <c r="L56" i="35"/>
  <c r="M56" i="35"/>
  <c r="N56" i="35"/>
  <c r="O56" i="35"/>
  <c r="P56" i="35"/>
  <c r="Q56" i="35"/>
  <c r="R56" i="35"/>
  <c r="S56" i="35"/>
  <c r="T56" i="35"/>
  <c r="U56" i="35"/>
  <c r="V56" i="35"/>
  <c r="W56" i="35"/>
  <c r="X56" i="35"/>
  <c r="Y56" i="35"/>
  <c r="Z56" i="35"/>
  <c r="AA56" i="35"/>
  <c r="B57" i="35"/>
  <c r="C57" i="35"/>
  <c r="D57" i="35"/>
  <c r="E57" i="35"/>
  <c r="F57" i="35"/>
  <c r="G57" i="35"/>
  <c r="H57" i="35"/>
  <c r="I57" i="35"/>
  <c r="J57" i="35"/>
  <c r="K57" i="35"/>
  <c r="L57" i="35"/>
  <c r="M57" i="35"/>
  <c r="N57" i="35"/>
  <c r="O57" i="35"/>
  <c r="P57" i="35"/>
  <c r="Q57" i="35"/>
  <c r="R57" i="35"/>
  <c r="S57" i="35"/>
  <c r="T57" i="35"/>
  <c r="U57" i="35"/>
  <c r="V57" i="35"/>
  <c r="W57" i="35"/>
  <c r="X57" i="35"/>
  <c r="Y57" i="35"/>
  <c r="Z57" i="35"/>
  <c r="AA57" i="35"/>
  <c r="B58" i="35"/>
  <c r="C58" i="35"/>
  <c r="D58" i="35"/>
  <c r="E58" i="35"/>
  <c r="F58" i="35"/>
  <c r="G58" i="35"/>
  <c r="H58" i="35"/>
  <c r="I58" i="35"/>
  <c r="J58" i="35"/>
  <c r="K58" i="35"/>
  <c r="L58" i="35"/>
  <c r="M58" i="35"/>
  <c r="N58" i="35"/>
  <c r="O58" i="35"/>
  <c r="P58" i="35"/>
  <c r="Q58" i="35"/>
  <c r="R58" i="35"/>
  <c r="S58" i="35"/>
  <c r="T58" i="35"/>
  <c r="U58" i="35"/>
  <c r="V58" i="35"/>
  <c r="W58" i="35"/>
  <c r="X58" i="35"/>
  <c r="Y58" i="35"/>
  <c r="Z58" i="35"/>
  <c r="AA58" i="35"/>
  <c r="B59" i="35"/>
  <c r="C59" i="35"/>
  <c r="D59" i="35"/>
  <c r="E59" i="35"/>
  <c r="F59" i="35"/>
  <c r="G59" i="35"/>
  <c r="H59" i="35"/>
  <c r="I59" i="35"/>
  <c r="J59" i="35"/>
  <c r="K59" i="35"/>
  <c r="L59" i="35"/>
  <c r="M59" i="35"/>
  <c r="N59" i="35"/>
  <c r="O59" i="35"/>
  <c r="P59" i="35"/>
  <c r="Q59" i="35"/>
  <c r="R59" i="35"/>
  <c r="S59" i="35"/>
  <c r="T59" i="35"/>
  <c r="U59" i="35"/>
  <c r="V59" i="35"/>
  <c r="W59" i="35"/>
  <c r="X59" i="35"/>
  <c r="Y59" i="35"/>
  <c r="Z59" i="35"/>
  <c r="AA59" i="35"/>
  <c r="B61" i="35"/>
  <c r="C61" i="35"/>
  <c r="D61" i="35"/>
  <c r="E61" i="35"/>
  <c r="F61" i="35"/>
  <c r="G61" i="35"/>
  <c r="H61" i="35"/>
  <c r="I61" i="35"/>
  <c r="J61" i="35"/>
  <c r="K61" i="35"/>
  <c r="L61" i="35"/>
  <c r="M61" i="35"/>
  <c r="N61" i="35"/>
  <c r="O61" i="35"/>
  <c r="P61" i="35"/>
  <c r="Q61" i="35"/>
  <c r="R61" i="35"/>
  <c r="S61" i="35"/>
  <c r="T61" i="35"/>
  <c r="U61" i="35"/>
  <c r="V61" i="35"/>
  <c r="W61" i="35"/>
  <c r="X61" i="35"/>
  <c r="Y61" i="35"/>
  <c r="Z61" i="35"/>
  <c r="AA61" i="35"/>
  <c r="B62" i="35"/>
  <c r="C62" i="35"/>
  <c r="D62" i="35"/>
  <c r="E62" i="35"/>
  <c r="F62" i="35"/>
  <c r="G62" i="35"/>
  <c r="H62" i="35"/>
  <c r="I62" i="35"/>
  <c r="J62" i="35"/>
  <c r="K62" i="35"/>
  <c r="L62" i="35"/>
  <c r="M62" i="35"/>
  <c r="N62" i="35"/>
  <c r="O62" i="35"/>
  <c r="P62" i="35"/>
  <c r="Q62" i="35"/>
  <c r="R62" i="35"/>
  <c r="S62" i="35"/>
  <c r="T62" i="35"/>
  <c r="U62" i="35"/>
  <c r="V62" i="35"/>
  <c r="W62" i="35"/>
  <c r="X62" i="35"/>
  <c r="Y62" i="35"/>
  <c r="Z62" i="35"/>
  <c r="AA62" i="35"/>
  <c r="B63" i="35"/>
  <c r="C63" i="35"/>
  <c r="D63" i="35"/>
  <c r="E63" i="35"/>
  <c r="F63" i="35"/>
  <c r="G63" i="35"/>
  <c r="H63" i="35"/>
  <c r="I63" i="35"/>
  <c r="J63" i="35"/>
  <c r="K63" i="35"/>
  <c r="L63" i="35"/>
  <c r="M63" i="35"/>
  <c r="N63" i="35"/>
  <c r="O63" i="35"/>
  <c r="P63" i="35"/>
  <c r="Q63" i="35"/>
  <c r="R63" i="35"/>
  <c r="S63" i="35"/>
  <c r="T63" i="35"/>
  <c r="U63" i="35"/>
  <c r="V63" i="35"/>
  <c r="W63" i="35"/>
  <c r="X63" i="35"/>
  <c r="Y63" i="35"/>
  <c r="Z63" i="35"/>
  <c r="AA63" i="35"/>
  <c r="B64" i="35"/>
  <c r="C64" i="35"/>
  <c r="D64" i="35"/>
  <c r="E64" i="35"/>
  <c r="F64" i="35"/>
  <c r="G64" i="35"/>
  <c r="H64" i="35"/>
  <c r="I64" i="35"/>
  <c r="J64" i="35"/>
  <c r="K64" i="35"/>
  <c r="L64" i="35"/>
  <c r="M64" i="35"/>
  <c r="N64" i="35"/>
  <c r="O64" i="35"/>
  <c r="P64" i="35"/>
  <c r="Q64" i="35"/>
  <c r="R64" i="35"/>
  <c r="S64" i="35"/>
  <c r="T64" i="35"/>
  <c r="U64" i="35"/>
  <c r="V64" i="35"/>
  <c r="W64" i="35"/>
  <c r="X64" i="35"/>
  <c r="Y64" i="35"/>
  <c r="Z64" i="35"/>
  <c r="AA64" i="35"/>
  <c r="B65" i="35"/>
  <c r="C65" i="35"/>
  <c r="D65" i="35"/>
  <c r="E65" i="35"/>
  <c r="F65" i="35"/>
  <c r="G65" i="35"/>
  <c r="H65" i="35"/>
  <c r="I65" i="35"/>
  <c r="J65" i="35"/>
  <c r="K65" i="35"/>
  <c r="L65" i="35"/>
  <c r="M65" i="35"/>
  <c r="N65" i="35"/>
  <c r="O65" i="35"/>
  <c r="P65" i="35"/>
  <c r="Q65" i="35"/>
  <c r="R65" i="35"/>
  <c r="S65" i="35"/>
  <c r="T65" i="35"/>
  <c r="U65" i="35"/>
  <c r="V65" i="35"/>
  <c r="W65" i="35"/>
  <c r="X65" i="35"/>
  <c r="Y65" i="35"/>
  <c r="Z65" i="35"/>
  <c r="AA65" i="35"/>
  <c r="B66" i="35"/>
  <c r="C66" i="35"/>
  <c r="D66" i="35"/>
  <c r="E66" i="35"/>
  <c r="F66" i="35"/>
  <c r="G66" i="35"/>
  <c r="H66" i="35"/>
  <c r="I66" i="35"/>
  <c r="J66" i="35"/>
  <c r="K66" i="35"/>
  <c r="L66" i="35"/>
  <c r="M66" i="35"/>
  <c r="N66" i="35"/>
  <c r="O66" i="35"/>
  <c r="P66" i="35"/>
  <c r="Q66" i="35"/>
  <c r="R66" i="35"/>
  <c r="S66" i="35"/>
  <c r="T66" i="35"/>
  <c r="U66" i="35"/>
  <c r="V66" i="35"/>
  <c r="W66" i="35"/>
  <c r="X66" i="35"/>
  <c r="Y66" i="35"/>
  <c r="Z66" i="35"/>
  <c r="AA66" i="35"/>
  <c r="C38" i="35"/>
  <c r="D38" i="35"/>
  <c r="E38" i="35"/>
  <c r="F38" i="35"/>
  <c r="G38" i="35"/>
  <c r="H38" i="35"/>
  <c r="I38" i="35"/>
  <c r="J38" i="35"/>
  <c r="K38" i="35"/>
  <c r="L38" i="35"/>
  <c r="M38" i="35"/>
  <c r="N38" i="35"/>
  <c r="O38" i="35"/>
  <c r="P38" i="35"/>
  <c r="Q38" i="35"/>
  <c r="R38" i="35"/>
  <c r="S38" i="35"/>
  <c r="T38" i="35"/>
  <c r="U38" i="35"/>
  <c r="V38" i="35"/>
  <c r="W38" i="35"/>
  <c r="X38" i="35"/>
  <c r="Y38" i="35"/>
  <c r="Z38" i="35"/>
  <c r="AA38" i="35"/>
  <c r="B38" i="35"/>
  <c r="D9" i="35"/>
  <c r="E9" i="35"/>
  <c r="F9" i="35"/>
  <c r="I9" i="35"/>
  <c r="J9" i="35"/>
  <c r="K9" i="35"/>
  <c r="L9" i="35"/>
  <c r="O9" i="35"/>
  <c r="P9" i="35"/>
  <c r="Q9" i="35"/>
  <c r="R9" i="35"/>
  <c r="T9" i="35"/>
  <c r="U9" i="35"/>
  <c r="V9" i="35"/>
  <c r="W9" i="35"/>
  <c r="X9" i="35"/>
  <c r="Y9" i="35"/>
  <c r="Z9" i="35"/>
  <c r="C9" i="35"/>
  <c r="T6" i="35"/>
  <c r="T7" i="35"/>
  <c r="T8" i="35"/>
  <c r="T10" i="35"/>
  <c r="T11" i="35"/>
  <c r="T12" i="35"/>
  <c r="T13" i="35"/>
  <c r="T14" i="35"/>
  <c r="T15" i="35"/>
  <c r="T16" i="35"/>
  <c r="T17" i="35"/>
  <c r="T18" i="35"/>
  <c r="T19" i="35"/>
  <c r="T20" i="35"/>
  <c r="T21" i="35"/>
  <c r="T22" i="35"/>
  <c r="T23" i="35"/>
  <c r="T24" i="35"/>
  <c r="T25" i="35"/>
  <c r="T26" i="35"/>
  <c r="T28" i="35"/>
  <c r="T29" i="35"/>
  <c r="T31" i="35"/>
  <c r="T32" i="35"/>
  <c r="T5" i="35"/>
  <c r="N6" i="35"/>
  <c r="N7" i="35"/>
  <c r="N8" i="35"/>
  <c r="N10" i="35"/>
  <c r="N9" i="35" s="1"/>
  <c r="N11" i="35"/>
  <c r="N12" i="35"/>
  <c r="N13" i="35"/>
  <c r="N14" i="35"/>
  <c r="N15" i="35"/>
  <c r="N16" i="35"/>
  <c r="N17" i="35"/>
  <c r="N18" i="35"/>
  <c r="N51" i="35" s="1"/>
  <c r="N19" i="35"/>
  <c r="N20" i="35"/>
  <c r="N21" i="35"/>
  <c r="N22" i="35"/>
  <c r="N23" i="35"/>
  <c r="N24" i="35"/>
  <c r="N25" i="35"/>
  <c r="N26" i="35"/>
  <c r="N28" i="35"/>
  <c r="N29" i="35"/>
  <c r="N31" i="35"/>
  <c r="N32" i="35"/>
  <c r="N5" i="35"/>
  <c r="H6" i="35"/>
  <c r="H7" i="35"/>
  <c r="H8" i="35"/>
  <c r="H10" i="35"/>
  <c r="H9" i="35" s="1"/>
  <c r="H11" i="35"/>
  <c r="H12" i="35"/>
  <c r="H13" i="35"/>
  <c r="H14" i="35"/>
  <c r="H15" i="35"/>
  <c r="H16" i="35"/>
  <c r="H17" i="35"/>
  <c r="H18" i="35"/>
  <c r="H51" i="35" s="1"/>
  <c r="H19" i="35"/>
  <c r="H20" i="35"/>
  <c r="H21" i="35"/>
  <c r="H22" i="35"/>
  <c r="H23" i="35"/>
  <c r="H24" i="35"/>
  <c r="H25" i="35"/>
  <c r="H26" i="35"/>
  <c r="H28" i="35"/>
  <c r="H29" i="35"/>
  <c r="H31" i="35"/>
  <c r="H32" i="35"/>
  <c r="H5" i="35"/>
  <c r="B6" i="35"/>
  <c r="B7" i="35"/>
  <c r="B8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8" i="35"/>
  <c r="B29" i="35"/>
  <c r="B31" i="35"/>
  <c r="B32" i="35"/>
  <c r="B5" i="35"/>
  <c r="B25" i="5"/>
  <c r="C25" i="5"/>
  <c r="D25" i="5"/>
  <c r="E25" i="5"/>
  <c r="F25" i="5"/>
  <c r="H25" i="5"/>
  <c r="I25" i="5"/>
  <c r="J25" i="5"/>
  <c r="K25" i="5"/>
  <c r="L25" i="5"/>
  <c r="N25" i="5"/>
  <c r="O25" i="5"/>
  <c r="P25" i="5"/>
  <c r="Q25" i="5"/>
  <c r="R25" i="5"/>
  <c r="T25" i="5"/>
  <c r="U25" i="5"/>
  <c r="V25" i="5"/>
  <c r="W25" i="5"/>
  <c r="X25" i="5"/>
  <c r="Z25" i="5"/>
  <c r="AA25" i="5"/>
  <c r="B26" i="5"/>
  <c r="C26" i="5"/>
  <c r="D26" i="5"/>
  <c r="E26" i="5"/>
  <c r="F26" i="5"/>
  <c r="H26" i="5"/>
  <c r="I26" i="5"/>
  <c r="J26" i="5"/>
  <c r="K26" i="5"/>
  <c r="L26" i="5"/>
  <c r="N26" i="5"/>
  <c r="O26" i="5"/>
  <c r="P26" i="5"/>
  <c r="Q26" i="5"/>
  <c r="R26" i="5"/>
  <c r="T26" i="5"/>
  <c r="U26" i="5"/>
  <c r="V26" i="5"/>
  <c r="W26" i="5"/>
  <c r="X26" i="5"/>
  <c r="Z26" i="5"/>
  <c r="AA26" i="5"/>
  <c r="B27" i="5"/>
  <c r="C27" i="5"/>
  <c r="D27" i="5"/>
  <c r="E27" i="5"/>
  <c r="F27" i="5"/>
  <c r="H27" i="5"/>
  <c r="I27" i="5"/>
  <c r="J27" i="5"/>
  <c r="K27" i="5"/>
  <c r="L27" i="5"/>
  <c r="N27" i="5"/>
  <c r="O27" i="5"/>
  <c r="P27" i="5"/>
  <c r="Q27" i="5"/>
  <c r="R27" i="5"/>
  <c r="T27" i="5"/>
  <c r="U27" i="5"/>
  <c r="V27" i="5"/>
  <c r="W27" i="5"/>
  <c r="X27" i="5"/>
  <c r="Z27" i="5"/>
  <c r="AA27" i="5"/>
  <c r="B28" i="5"/>
  <c r="C28" i="5"/>
  <c r="D28" i="5"/>
  <c r="E28" i="5"/>
  <c r="F28" i="5"/>
  <c r="H28" i="5"/>
  <c r="I28" i="5"/>
  <c r="J28" i="5"/>
  <c r="K28" i="5"/>
  <c r="L28" i="5"/>
  <c r="N28" i="5"/>
  <c r="O28" i="5"/>
  <c r="P28" i="5"/>
  <c r="Q28" i="5"/>
  <c r="R28" i="5"/>
  <c r="T28" i="5"/>
  <c r="U28" i="5"/>
  <c r="V28" i="5"/>
  <c r="W28" i="5"/>
  <c r="X28" i="5"/>
  <c r="Z28" i="5"/>
  <c r="AA28" i="5"/>
  <c r="B29" i="5"/>
  <c r="C29" i="5"/>
  <c r="D29" i="5"/>
  <c r="E29" i="5"/>
  <c r="F29" i="5"/>
  <c r="H29" i="5"/>
  <c r="I29" i="5"/>
  <c r="J29" i="5"/>
  <c r="K29" i="5"/>
  <c r="L29" i="5"/>
  <c r="N29" i="5"/>
  <c r="O29" i="5"/>
  <c r="P29" i="5"/>
  <c r="Q29" i="5"/>
  <c r="R29" i="5"/>
  <c r="T29" i="5"/>
  <c r="U29" i="5"/>
  <c r="V29" i="5"/>
  <c r="W29" i="5"/>
  <c r="X29" i="5"/>
  <c r="Z29" i="5"/>
  <c r="AA29" i="5"/>
  <c r="B30" i="5"/>
  <c r="C30" i="5"/>
  <c r="D30" i="5"/>
  <c r="E30" i="5"/>
  <c r="F30" i="5"/>
  <c r="H30" i="5"/>
  <c r="I30" i="5"/>
  <c r="J30" i="5"/>
  <c r="K30" i="5"/>
  <c r="L30" i="5"/>
  <c r="N30" i="5"/>
  <c r="O30" i="5"/>
  <c r="P30" i="5"/>
  <c r="Q30" i="5"/>
  <c r="R30" i="5"/>
  <c r="T30" i="5"/>
  <c r="U30" i="5"/>
  <c r="V30" i="5"/>
  <c r="W30" i="5"/>
  <c r="X30" i="5"/>
  <c r="Z30" i="5"/>
  <c r="AA30" i="5"/>
  <c r="B31" i="5"/>
  <c r="C31" i="5"/>
  <c r="D31" i="5"/>
  <c r="E31" i="5"/>
  <c r="F31" i="5"/>
  <c r="H31" i="5"/>
  <c r="I31" i="5"/>
  <c r="J31" i="5"/>
  <c r="K31" i="5"/>
  <c r="L31" i="5"/>
  <c r="N31" i="5"/>
  <c r="O31" i="5"/>
  <c r="P31" i="5"/>
  <c r="Q31" i="5"/>
  <c r="R31" i="5"/>
  <c r="T31" i="5"/>
  <c r="U31" i="5"/>
  <c r="V31" i="5"/>
  <c r="W31" i="5"/>
  <c r="X31" i="5"/>
  <c r="Z31" i="5"/>
  <c r="AA31" i="5"/>
  <c r="B32" i="5"/>
  <c r="C32" i="5"/>
  <c r="D32" i="5"/>
  <c r="E32" i="5"/>
  <c r="F32" i="5"/>
  <c r="H32" i="5"/>
  <c r="I32" i="5"/>
  <c r="J32" i="5"/>
  <c r="K32" i="5"/>
  <c r="L32" i="5"/>
  <c r="N32" i="5"/>
  <c r="O32" i="5"/>
  <c r="P32" i="5"/>
  <c r="Q32" i="5"/>
  <c r="R32" i="5"/>
  <c r="T32" i="5"/>
  <c r="U32" i="5"/>
  <c r="V32" i="5"/>
  <c r="W32" i="5"/>
  <c r="X32" i="5"/>
  <c r="Z32" i="5"/>
  <c r="AA32" i="5"/>
  <c r="B33" i="5"/>
  <c r="C33" i="5"/>
  <c r="D33" i="5"/>
  <c r="E33" i="5"/>
  <c r="F33" i="5"/>
  <c r="H33" i="5"/>
  <c r="I33" i="5"/>
  <c r="J33" i="5"/>
  <c r="K33" i="5"/>
  <c r="L33" i="5"/>
  <c r="N33" i="5"/>
  <c r="O33" i="5"/>
  <c r="P33" i="5"/>
  <c r="Q33" i="5"/>
  <c r="R33" i="5"/>
  <c r="T33" i="5"/>
  <c r="U33" i="5"/>
  <c r="V33" i="5"/>
  <c r="W33" i="5"/>
  <c r="X33" i="5"/>
  <c r="Z33" i="5"/>
  <c r="AA33" i="5"/>
  <c r="B34" i="5"/>
  <c r="C34" i="5"/>
  <c r="D34" i="5"/>
  <c r="E34" i="5"/>
  <c r="F34" i="5"/>
  <c r="H34" i="5"/>
  <c r="I34" i="5"/>
  <c r="J34" i="5"/>
  <c r="K34" i="5"/>
  <c r="L34" i="5"/>
  <c r="N34" i="5"/>
  <c r="O34" i="5"/>
  <c r="P34" i="5"/>
  <c r="Q34" i="5"/>
  <c r="R34" i="5"/>
  <c r="T34" i="5"/>
  <c r="U34" i="5"/>
  <c r="V34" i="5"/>
  <c r="W34" i="5"/>
  <c r="X34" i="5"/>
  <c r="Z34" i="5"/>
  <c r="AA34" i="5"/>
  <c r="B35" i="5"/>
  <c r="C35" i="5"/>
  <c r="D35" i="5"/>
  <c r="E35" i="5"/>
  <c r="F35" i="5"/>
  <c r="H35" i="5"/>
  <c r="I35" i="5"/>
  <c r="J35" i="5"/>
  <c r="K35" i="5"/>
  <c r="L35" i="5"/>
  <c r="N35" i="5"/>
  <c r="O35" i="5"/>
  <c r="P35" i="5"/>
  <c r="Q35" i="5"/>
  <c r="R35" i="5"/>
  <c r="T35" i="5"/>
  <c r="U35" i="5"/>
  <c r="V35" i="5"/>
  <c r="W35" i="5"/>
  <c r="X35" i="5"/>
  <c r="Z35" i="5"/>
  <c r="AA35" i="5"/>
  <c r="B36" i="5"/>
  <c r="C36" i="5"/>
  <c r="D36" i="5"/>
  <c r="E36" i="5"/>
  <c r="F36" i="5"/>
  <c r="H36" i="5"/>
  <c r="I36" i="5"/>
  <c r="J36" i="5"/>
  <c r="K36" i="5"/>
  <c r="L36" i="5"/>
  <c r="N36" i="5"/>
  <c r="O36" i="5"/>
  <c r="P36" i="5"/>
  <c r="Q36" i="5"/>
  <c r="R36" i="5"/>
  <c r="T36" i="5"/>
  <c r="U36" i="5"/>
  <c r="V36" i="5"/>
  <c r="W36" i="5"/>
  <c r="X36" i="5"/>
  <c r="Z36" i="5"/>
  <c r="AA36" i="5"/>
  <c r="B37" i="5"/>
  <c r="C37" i="5"/>
  <c r="D37" i="5"/>
  <c r="E37" i="5"/>
  <c r="F37" i="5"/>
  <c r="H37" i="5"/>
  <c r="I37" i="5"/>
  <c r="J37" i="5"/>
  <c r="K37" i="5"/>
  <c r="L37" i="5"/>
  <c r="N37" i="5"/>
  <c r="O37" i="5"/>
  <c r="P37" i="5"/>
  <c r="Q37" i="5"/>
  <c r="R37" i="5"/>
  <c r="T37" i="5"/>
  <c r="U37" i="5"/>
  <c r="V37" i="5"/>
  <c r="W37" i="5"/>
  <c r="X37" i="5"/>
  <c r="Z37" i="5"/>
  <c r="AA37" i="5"/>
  <c r="B38" i="5"/>
  <c r="C38" i="5"/>
  <c r="D38" i="5"/>
  <c r="E38" i="5"/>
  <c r="F38" i="5"/>
  <c r="H38" i="5"/>
  <c r="I38" i="5"/>
  <c r="J38" i="5"/>
  <c r="K38" i="5"/>
  <c r="L38" i="5"/>
  <c r="N38" i="5"/>
  <c r="O38" i="5"/>
  <c r="P38" i="5"/>
  <c r="Q38" i="5"/>
  <c r="R38" i="5"/>
  <c r="T38" i="5"/>
  <c r="U38" i="5"/>
  <c r="V38" i="5"/>
  <c r="W38" i="5"/>
  <c r="X38" i="5"/>
  <c r="Z38" i="5"/>
  <c r="AA38" i="5"/>
  <c r="Z24" i="5"/>
  <c r="AA24" i="5"/>
  <c r="T24" i="5"/>
  <c r="U24" i="5"/>
  <c r="V24" i="5"/>
  <c r="W24" i="5"/>
  <c r="X24" i="5"/>
  <c r="N24" i="5"/>
  <c r="O24" i="5"/>
  <c r="P24" i="5"/>
  <c r="Q24" i="5"/>
  <c r="R24" i="5"/>
  <c r="H24" i="5"/>
  <c r="I24" i="5"/>
  <c r="J24" i="5"/>
  <c r="K24" i="5"/>
  <c r="L24" i="5"/>
  <c r="C24" i="5"/>
  <c r="D24" i="5"/>
  <c r="E24" i="5"/>
  <c r="F24" i="5"/>
  <c r="B24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5" i="5"/>
  <c r="B153" i="17"/>
  <c r="C153" i="17"/>
  <c r="D153" i="17"/>
  <c r="E153" i="17"/>
  <c r="F153" i="17"/>
  <c r="G153" i="17"/>
  <c r="H153" i="17"/>
  <c r="I153" i="17"/>
  <c r="J153" i="17"/>
  <c r="K153" i="17"/>
  <c r="L153" i="17"/>
  <c r="M153" i="17"/>
  <c r="N153" i="17"/>
  <c r="P153" i="17"/>
  <c r="Q153" i="17"/>
  <c r="R153" i="17"/>
  <c r="S153" i="17"/>
  <c r="U153" i="17"/>
  <c r="W153" i="17"/>
  <c r="X153" i="17"/>
  <c r="Y153" i="17"/>
  <c r="Z153" i="17"/>
  <c r="AB153" i="17"/>
  <c r="AC153" i="17"/>
  <c r="AD153" i="17"/>
  <c r="B154" i="17"/>
  <c r="C154" i="17"/>
  <c r="D154" i="17"/>
  <c r="E154" i="17"/>
  <c r="F154" i="17"/>
  <c r="G154" i="17"/>
  <c r="H154" i="17"/>
  <c r="I154" i="17"/>
  <c r="J154" i="17"/>
  <c r="K154" i="17"/>
  <c r="L154" i="17"/>
  <c r="M154" i="17"/>
  <c r="N154" i="17"/>
  <c r="P154" i="17"/>
  <c r="Q154" i="17"/>
  <c r="R154" i="17"/>
  <c r="S154" i="17"/>
  <c r="U154" i="17"/>
  <c r="W154" i="17"/>
  <c r="X154" i="17"/>
  <c r="Y154" i="17"/>
  <c r="Z154" i="17"/>
  <c r="AB154" i="17"/>
  <c r="AC154" i="17"/>
  <c r="AD154" i="17"/>
  <c r="B155" i="17"/>
  <c r="C155" i="17"/>
  <c r="D155" i="17"/>
  <c r="E155" i="17"/>
  <c r="F155" i="17"/>
  <c r="G155" i="17"/>
  <c r="H155" i="17"/>
  <c r="I155" i="17"/>
  <c r="J155" i="17"/>
  <c r="K155" i="17"/>
  <c r="L155" i="17"/>
  <c r="M155" i="17"/>
  <c r="N155" i="17"/>
  <c r="P155" i="17"/>
  <c r="Q155" i="17"/>
  <c r="R155" i="17"/>
  <c r="S155" i="17"/>
  <c r="U155" i="17"/>
  <c r="W155" i="17"/>
  <c r="X155" i="17"/>
  <c r="Y155" i="17"/>
  <c r="Z155" i="17"/>
  <c r="AB155" i="17"/>
  <c r="AC155" i="17"/>
  <c r="AD155" i="17"/>
  <c r="B156" i="17"/>
  <c r="C156" i="17"/>
  <c r="D156" i="17"/>
  <c r="E156" i="17"/>
  <c r="F156" i="17"/>
  <c r="G156" i="17"/>
  <c r="H156" i="17"/>
  <c r="I156" i="17"/>
  <c r="J156" i="17"/>
  <c r="K156" i="17"/>
  <c r="L156" i="17"/>
  <c r="M156" i="17"/>
  <c r="N156" i="17"/>
  <c r="P156" i="17"/>
  <c r="Q156" i="17"/>
  <c r="R156" i="17"/>
  <c r="S156" i="17"/>
  <c r="U156" i="17"/>
  <c r="W156" i="17"/>
  <c r="X156" i="17"/>
  <c r="Y156" i="17"/>
  <c r="Z156" i="17"/>
  <c r="AB156" i="17"/>
  <c r="AC156" i="17"/>
  <c r="AD156" i="17"/>
  <c r="B157" i="17"/>
  <c r="C157" i="17"/>
  <c r="D157" i="17"/>
  <c r="E157" i="17"/>
  <c r="F157" i="17"/>
  <c r="G157" i="17"/>
  <c r="H157" i="17"/>
  <c r="I157" i="17"/>
  <c r="J157" i="17"/>
  <c r="K157" i="17"/>
  <c r="L157" i="17"/>
  <c r="M157" i="17"/>
  <c r="N157" i="17"/>
  <c r="P157" i="17"/>
  <c r="Q157" i="17"/>
  <c r="R157" i="17"/>
  <c r="S157" i="17"/>
  <c r="U157" i="17"/>
  <c r="W157" i="17"/>
  <c r="X157" i="17"/>
  <c r="Y157" i="17"/>
  <c r="Z157" i="17"/>
  <c r="AB157" i="17"/>
  <c r="AC157" i="17"/>
  <c r="AD157" i="17"/>
  <c r="B158" i="17"/>
  <c r="C158" i="17"/>
  <c r="D158" i="17"/>
  <c r="E158" i="17"/>
  <c r="F158" i="17"/>
  <c r="G158" i="17"/>
  <c r="H158" i="17"/>
  <c r="I158" i="17"/>
  <c r="J158" i="17"/>
  <c r="K158" i="17"/>
  <c r="L158" i="17"/>
  <c r="M158" i="17"/>
  <c r="N158" i="17"/>
  <c r="P158" i="17"/>
  <c r="Q158" i="17"/>
  <c r="R158" i="17"/>
  <c r="S158" i="17"/>
  <c r="U158" i="17"/>
  <c r="W158" i="17"/>
  <c r="X158" i="17"/>
  <c r="Y158" i="17"/>
  <c r="Z158" i="17"/>
  <c r="AB158" i="17"/>
  <c r="AC158" i="17"/>
  <c r="AD158" i="17"/>
  <c r="B159" i="17"/>
  <c r="C159" i="17"/>
  <c r="D159" i="17"/>
  <c r="E159" i="17"/>
  <c r="F159" i="17"/>
  <c r="G159" i="17"/>
  <c r="H159" i="17"/>
  <c r="I159" i="17"/>
  <c r="J159" i="17"/>
  <c r="K159" i="17"/>
  <c r="L159" i="17"/>
  <c r="M159" i="17"/>
  <c r="N159" i="17"/>
  <c r="P159" i="17"/>
  <c r="Q159" i="17"/>
  <c r="R159" i="17"/>
  <c r="S159" i="17"/>
  <c r="U159" i="17"/>
  <c r="W159" i="17"/>
  <c r="X159" i="17"/>
  <c r="Y159" i="17"/>
  <c r="Z159" i="17"/>
  <c r="AB159" i="17"/>
  <c r="AC159" i="17"/>
  <c r="AD159" i="17"/>
  <c r="B160" i="17"/>
  <c r="C160" i="17"/>
  <c r="D160" i="17"/>
  <c r="E160" i="17"/>
  <c r="F160" i="17"/>
  <c r="G160" i="17"/>
  <c r="H160" i="17"/>
  <c r="I160" i="17"/>
  <c r="J160" i="17"/>
  <c r="K160" i="17"/>
  <c r="L160" i="17"/>
  <c r="M160" i="17"/>
  <c r="N160" i="17"/>
  <c r="P160" i="17"/>
  <c r="Q160" i="17"/>
  <c r="R160" i="17"/>
  <c r="S160" i="17"/>
  <c r="U160" i="17"/>
  <c r="W160" i="17"/>
  <c r="X160" i="17"/>
  <c r="Y160" i="17"/>
  <c r="Z160" i="17"/>
  <c r="AB160" i="17"/>
  <c r="AC160" i="17"/>
  <c r="AD160" i="17"/>
  <c r="B161" i="17"/>
  <c r="C161" i="17"/>
  <c r="D161" i="17"/>
  <c r="E161" i="17"/>
  <c r="F161" i="17"/>
  <c r="G161" i="17"/>
  <c r="H161" i="17"/>
  <c r="I161" i="17"/>
  <c r="J161" i="17"/>
  <c r="K161" i="17"/>
  <c r="L161" i="17"/>
  <c r="M161" i="17"/>
  <c r="N161" i="17"/>
  <c r="P161" i="17"/>
  <c r="Q161" i="17"/>
  <c r="R161" i="17"/>
  <c r="S161" i="17"/>
  <c r="U161" i="17"/>
  <c r="W161" i="17"/>
  <c r="X161" i="17"/>
  <c r="Y161" i="17"/>
  <c r="Z161" i="17"/>
  <c r="AB161" i="17"/>
  <c r="AC161" i="17"/>
  <c r="AD161" i="17"/>
  <c r="B163" i="17"/>
  <c r="C163" i="17"/>
  <c r="D163" i="17"/>
  <c r="E163" i="17"/>
  <c r="F163" i="17"/>
  <c r="G163" i="17"/>
  <c r="H163" i="17"/>
  <c r="I163" i="17"/>
  <c r="J163" i="17"/>
  <c r="K163" i="17"/>
  <c r="L163" i="17"/>
  <c r="M163" i="17"/>
  <c r="N163" i="17"/>
  <c r="P163" i="17"/>
  <c r="Q163" i="17"/>
  <c r="R163" i="17"/>
  <c r="S163" i="17"/>
  <c r="U163" i="17"/>
  <c r="W163" i="17"/>
  <c r="X163" i="17"/>
  <c r="Y163" i="17"/>
  <c r="Z163" i="17"/>
  <c r="AB163" i="17"/>
  <c r="AC163" i="17"/>
  <c r="AD163" i="17"/>
  <c r="B164" i="17"/>
  <c r="C164" i="17"/>
  <c r="D164" i="17"/>
  <c r="E164" i="17"/>
  <c r="F164" i="17"/>
  <c r="G164" i="17"/>
  <c r="H164" i="17"/>
  <c r="I164" i="17"/>
  <c r="J164" i="17"/>
  <c r="K164" i="17"/>
  <c r="L164" i="17"/>
  <c r="M164" i="17"/>
  <c r="N164" i="17"/>
  <c r="P164" i="17"/>
  <c r="Q164" i="17"/>
  <c r="R164" i="17"/>
  <c r="S164" i="17"/>
  <c r="U164" i="17"/>
  <c r="W164" i="17"/>
  <c r="X164" i="17"/>
  <c r="Y164" i="17"/>
  <c r="Z164" i="17"/>
  <c r="AB164" i="17"/>
  <c r="AC164" i="17"/>
  <c r="AD164" i="17"/>
  <c r="B165" i="17"/>
  <c r="C165" i="17"/>
  <c r="D165" i="17"/>
  <c r="E165" i="17"/>
  <c r="F165" i="17"/>
  <c r="G165" i="17"/>
  <c r="H165" i="17"/>
  <c r="I165" i="17"/>
  <c r="J165" i="17"/>
  <c r="K165" i="17"/>
  <c r="L165" i="17"/>
  <c r="M165" i="17"/>
  <c r="N165" i="17"/>
  <c r="P165" i="17"/>
  <c r="Q165" i="17"/>
  <c r="R165" i="17"/>
  <c r="S165" i="17"/>
  <c r="U165" i="17"/>
  <c r="W165" i="17"/>
  <c r="X165" i="17"/>
  <c r="Y165" i="17"/>
  <c r="Z165" i="17"/>
  <c r="AB165" i="17"/>
  <c r="AC165" i="17"/>
  <c r="AD165" i="17"/>
  <c r="B166" i="17"/>
  <c r="C166" i="17"/>
  <c r="D166" i="17"/>
  <c r="E166" i="17"/>
  <c r="F166" i="17"/>
  <c r="G166" i="17"/>
  <c r="H166" i="17"/>
  <c r="I166" i="17"/>
  <c r="J166" i="17"/>
  <c r="K166" i="17"/>
  <c r="L166" i="17"/>
  <c r="M166" i="17"/>
  <c r="N166" i="17"/>
  <c r="P166" i="17"/>
  <c r="Q166" i="17"/>
  <c r="R166" i="17"/>
  <c r="S166" i="17"/>
  <c r="U166" i="17"/>
  <c r="W166" i="17"/>
  <c r="X166" i="17"/>
  <c r="Y166" i="17"/>
  <c r="Z166" i="17"/>
  <c r="AB166" i="17"/>
  <c r="AC166" i="17"/>
  <c r="AD166" i="17"/>
  <c r="B167" i="17"/>
  <c r="C167" i="17"/>
  <c r="D167" i="17"/>
  <c r="E167" i="17"/>
  <c r="F167" i="17"/>
  <c r="G167" i="17"/>
  <c r="H167" i="17"/>
  <c r="I167" i="17"/>
  <c r="J167" i="17"/>
  <c r="K167" i="17"/>
  <c r="L167" i="17"/>
  <c r="M167" i="17"/>
  <c r="N167" i="17"/>
  <c r="P167" i="17"/>
  <c r="Q167" i="17"/>
  <c r="R167" i="17"/>
  <c r="S167" i="17"/>
  <c r="U167" i="17"/>
  <c r="W167" i="17"/>
  <c r="X167" i="17"/>
  <c r="Y167" i="17"/>
  <c r="Z167" i="17"/>
  <c r="AB167" i="17"/>
  <c r="AC167" i="17"/>
  <c r="AD167" i="17"/>
  <c r="B168" i="17"/>
  <c r="C168" i="17"/>
  <c r="D168" i="17"/>
  <c r="E168" i="17"/>
  <c r="F168" i="17"/>
  <c r="G168" i="17"/>
  <c r="H168" i="17"/>
  <c r="I168" i="17"/>
  <c r="J168" i="17"/>
  <c r="K168" i="17"/>
  <c r="L168" i="17"/>
  <c r="M168" i="17"/>
  <c r="N168" i="17"/>
  <c r="P168" i="17"/>
  <c r="Q168" i="17"/>
  <c r="R168" i="17"/>
  <c r="S168" i="17"/>
  <c r="U168" i="17"/>
  <c r="W168" i="17"/>
  <c r="X168" i="17"/>
  <c r="Y168" i="17"/>
  <c r="Z168" i="17"/>
  <c r="AB168" i="17"/>
  <c r="AC168" i="17"/>
  <c r="AD168" i="17"/>
  <c r="B169" i="17"/>
  <c r="C169" i="17"/>
  <c r="D169" i="17"/>
  <c r="E169" i="17"/>
  <c r="F169" i="17"/>
  <c r="G169" i="17"/>
  <c r="H169" i="17"/>
  <c r="I169" i="17"/>
  <c r="J169" i="17"/>
  <c r="K169" i="17"/>
  <c r="L169" i="17"/>
  <c r="M169" i="17"/>
  <c r="N169" i="17"/>
  <c r="P169" i="17"/>
  <c r="Q169" i="17"/>
  <c r="R169" i="17"/>
  <c r="S169" i="17"/>
  <c r="U169" i="17"/>
  <c r="W169" i="17"/>
  <c r="X169" i="17"/>
  <c r="Y169" i="17"/>
  <c r="Z169" i="17"/>
  <c r="AB169" i="17"/>
  <c r="AC169" i="17"/>
  <c r="AD169" i="17"/>
  <c r="B170" i="17"/>
  <c r="C170" i="17"/>
  <c r="D170" i="17"/>
  <c r="E170" i="17"/>
  <c r="F170" i="17"/>
  <c r="G170" i="17"/>
  <c r="H170" i="17"/>
  <c r="I170" i="17"/>
  <c r="J170" i="17"/>
  <c r="K170" i="17"/>
  <c r="L170" i="17"/>
  <c r="M170" i="17"/>
  <c r="N170" i="17"/>
  <c r="P170" i="17"/>
  <c r="Q170" i="17"/>
  <c r="R170" i="17"/>
  <c r="S170" i="17"/>
  <c r="U170" i="17"/>
  <c r="W170" i="17"/>
  <c r="X170" i="17"/>
  <c r="Y170" i="17"/>
  <c r="Z170" i="17"/>
  <c r="AB170" i="17"/>
  <c r="AC170" i="17"/>
  <c r="AD170" i="17"/>
  <c r="B171" i="17"/>
  <c r="C171" i="17"/>
  <c r="D171" i="17"/>
  <c r="E171" i="17"/>
  <c r="F171" i="17"/>
  <c r="G171" i="17"/>
  <c r="H171" i="17"/>
  <c r="I171" i="17"/>
  <c r="J171" i="17"/>
  <c r="K171" i="17"/>
  <c r="L171" i="17"/>
  <c r="M171" i="17"/>
  <c r="N171" i="17"/>
  <c r="P171" i="17"/>
  <c r="Q171" i="17"/>
  <c r="R171" i="17"/>
  <c r="S171" i="17"/>
  <c r="U171" i="17"/>
  <c r="W171" i="17"/>
  <c r="X171" i="17"/>
  <c r="Y171" i="17"/>
  <c r="Z171" i="17"/>
  <c r="AB171" i="17"/>
  <c r="AC171" i="17"/>
  <c r="AD171" i="17"/>
  <c r="B172" i="17"/>
  <c r="C172" i="17"/>
  <c r="D172" i="17"/>
  <c r="E172" i="17"/>
  <c r="F172" i="17"/>
  <c r="G172" i="17"/>
  <c r="H172" i="17"/>
  <c r="I172" i="17"/>
  <c r="J172" i="17"/>
  <c r="K172" i="17"/>
  <c r="L172" i="17"/>
  <c r="M172" i="17"/>
  <c r="N172" i="17"/>
  <c r="P172" i="17"/>
  <c r="Q172" i="17"/>
  <c r="R172" i="17"/>
  <c r="S172" i="17"/>
  <c r="U172" i="17"/>
  <c r="W172" i="17"/>
  <c r="X172" i="17"/>
  <c r="Y172" i="17"/>
  <c r="Z172" i="17"/>
  <c r="AB172" i="17"/>
  <c r="AC172" i="17"/>
  <c r="AD172" i="17"/>
  <c r="B173" i="17"/>
  <c r="C173" i="17"/>
  <c r="D173" i="17"/>
  <c r="E173" i="17"/>
  <c r="F173" i="17"/>
  <c r="G173" i="17"/>
  <c r="H173" i="17"/>
  <c r="I173" i="17"/>
  <c r="J173" i="17"/>
  <c r="K173" i="17"/>
  <c r="L173" i="17"/>
  <c r="M173" i="17"/>
  <c r="N173" i="17"/>
  <c r="P173" i="17"/>
  <c r="Q173" i="17"/>
  <c r="R173" i="17"/>
  <c r="S173" i="17"/>
  <c r="U173" i="17"/>
  <c r="W173" i="17"/>
  <c r="X173" i="17"/>
  <c r="Y173" i="17"/>
  <c r="Z173" i="17"/>
  <c r="AB173" i="17"/>
  <c r="AC173" i="17"/>
  <c r="AD173" i="17"/>
  <c r="B174" i="17"/>
  <c r="C174" i="17"/>
  <c r="D174" i="17"/>
  <c r="E174" i="17"/>
  <c r="F174" i="17"/>
  <c r="G174" i="17"/>
  <c r="H174" i="17"/>
  <c r="I174" i="17"/>
  <c r="J174" i="17"/>
  <c r="K174" i="17"/>
  <c r="L174" i="17"/>
  <c r="M174" i="17"/>
  <c r="N174" i="17"/>
  <c r="P174" i="17"/>
  <c r="Q174" i="17"/>
  <c r="R174" i="17"/>
  <c r="S174" i="17"/>
  <c r="U174" i="17"/>
  <c r="W174" i="17"/>
  <c r="X174" i="17"/>
  <c r="Y174" i="17"/>
  <c r="Z174" i="17"/>
  <c r="AB174" i="17"/>
  <c r="AC174" i="17"/>
  <c r="AD174" i="17"/>
  <c r="B175" i="17"/>
  <c r="C175" i="17"/>
  <c r="D175" i="17"/>
  <c r="E175" i="17"/>
  <c r="F175" i="17"/>
  <c r="G175" i="17"/>
  <c r="H175" i="17"/>
  <c r="I175" i="17"/>
  <c r="J175" i="17"/>
  <c r="K175" i="17"/>
  <c r="L175" i="17"/>
  <c r="M175" i="17"/>
  <c r="N175" i="17"/>
  <c r="P175" i="17"/>
  <c r="Q175" i="17"/>
  <c r="R175" i="17"/>
  <c r="S175" i="17"/>
  <c r="U175" i="17"/>
  <c r="W175" i="17"/>
  <c r="X175" i="17"/>
  <c r="Y175" i="17"/>
  <c r="Z175" i="17"/>
  <c r="AB175" i="17"/>
  <c r="AC175" i="17"/>
  <c r="AD175" i="17"/>
  <c r="B94" i="17"/>
  <c r="C94" i="17"/>
  <c r="D94" i="17"/>
  <c r="E94" i="17"/>
  <c r="F94" i="17"/>
  <c r="G94" i="17"/>
  <c r="H94" i="17"/>
  <c r="I94" i="17"/>
  <c r="J94" i="17"/>
  <c r="K94" i="17"/>
  <c r="L94" i="17"/>
  <c r="M94" i="17"/>
  <c r="N94" i="17"/>
  <c r="P94" i="17"/>
  <c r="Q94" i="17"/>
  <c r="R94" i="17"/>
  <c r="S94" i="17"/>
  <c r="U94" i="17"/>
  <c r="W94" i="17"/>
  <c r="X94" i="17"/>
  <c r="Y94" i="17"/>
  <c r="Z94" i="17"/>
  <c r="AB94" i="17"/>
  <c r="AC94" i="17"/>
  <c r="AD94" i="17"/>
  <c r="B95" i="17"/>
  <c r="C95" i="17"/>
  <c r="D95" i="17"/>
  <c r="E95" i="17"/>
  <c r="F95" i="17"/>
  <c r="G95" i="17"/>
  <c r="H95" i="17"/>
  <c r="I95" i="17"/>
  <c r="J95" i="17"/>
  <c r="K95" i="17"/>
  <c r="L95" i="17"/>
  <c r="M95" i="17"/>
  <c r="N95" i="17"/>
  <c r="P95" i="17"/>
  <c r="Q95" i="17"/>
  <c r="R95" i="17"/>
  <c r="S95" i="17"/>
  <c r="U95" i="17"/>
  <c r="W95" i="17"/>
  <c r="X95" i="17"/>
  <c r="Y95" i="17"/>
  <c r="Z95" i="17"/>
  <c r="AB95" i="17"/>
  <c r="AC95" i="17"/>
  <c r="AD95" i="17"/>
  <c r="B96" i="17"/>
  <c r="C96" i="17"/>
  <c r="D96" i="17"/>
  <c r="E96" i="17"/>
  <c r="F96" i="17"/>
  <c r="G96" i="17"/>
  <c r="H96" i="17"/>
  <c r="I96" i="17"/>
  <c r="J96" i="17"/>
  <c r="K96" i="17"/>
  <c r="L96" i="17"/>
  <c r="M96" i="17"/>
  <c r="N96" i="17"/>
  <c r="P96" i="17"/>
  <c r="Q96" i="17"/>
  <c r="R96" i="17"/>
  <c r="S96" i="17"/>
  <c r="U96" i="17"/>
  <c r="W96" i="17"/>
  <c r="X96" i="17"/>
  <c r="Y96" i="17"/>
  <c r="Z96" i="17"/>
  <c r="AB96" i="17"/>
  <c r="AC96" i="17"/>
  <c r="AD96" i="17"/>
  <c r="B97" i="17"/>
  <c r="C97" i="17"/>
  <c r="D97" i="17"/>
  <c r="E97" i="17"/>
  <c r="F97" i="17"/>
  <c r="G97" i="17"/>
  <c r="H97" i="17"/>
  <c r="I97" i="17"/>
  <c r="J97" i="17"/>
  <c r="K97" i="17"/>
  <c r="L97" i="17"/>
  <c r="M97" i="17"/>
  <c r="N97" i="17"/>
  <c r="P97" i="17"/>
  <c r="Q97" i="17"/>
  <c r="R97" i="17"/>
  <c r="S97" i="17"/>
  <c r="U97" i="17"/>
  <c r="W97" i="17"/>
  <c r="X97" i="17"/>
  <c r="Y97" i="17"/>
  <c r="Z97" i="17"/>
  <c r="AB97" i="17"/>
  <c r="AC97" i="17"/>
  <c r="AD97" i="17"/>
  <c r="B98" i="17"/>
  <c r="C98" i="17"/>
  <c r="D98" i="17"/>
  <c r="E98" i="17"/>
  <c r="F98" i="17"/>
  <c r="G98" i="17"/>
  <c r="H98" i="17"/>
  <c r="I98" i="17"/>
  <c r="J98" i="17"/>
  <c r="K98" i="17"/>
  <c r="L98" i="17"/>
  <c r="M98" i="17"/>
  <c r="N98" i="17"/>
  <c r="P98" i="17"/>
  <c r="Q98" i="17"/>
  <c r="R98" i="17"/>
  <c r="S98" i="17"/>
  <c r="U98" i="17"/>
  <c r="W98" i="17"/>
  <c r="X98" i="17"/>
  <c r="Y98" i="17"/>
  <c r="Z98" i="17"/>
  <c r="AB98" i="17"/>
  <c r="AC98" i="17"/>
  <c r="AD98" i="17"/>
  <c r="B99" i="17"/>
  <c r="C99" i="17"/>
  <c r="D99" i="17"/>
  <c r="E99" i="17"/>
  <c r="F99" i="17"/>
  <c r="G99" i="17"/>
  <c r="H99" i="17"/>
  <c r="I99" i="17"/>
  <c r="J99" i="17"/>
  <c r="K99" i="17"/>
  <c r="L99" i="17"/>
  <c r="M99" i="17"/>
  <c r="N99" i="17"/>
  <c r="P99" i="17"/>
  <c r="Q99" i="17"/>
  <c r="R99" i="17"/>
  <c r="S99" i="17"/>
  <c r="U99" i="17"/>
  <c r="W99" i="17"/>
  <c r="X99" i="17"/>
  <c r="Y99" i="17"/>
  <c r="Z99" i="17"/>
  <c r="AB99" i="17"/>
  <c r="AC99" i="17"/>
  <c r="AD99" i="17"/>
  <c r="B100" i="17"/>
  <c r="C100" i="17"/>
  <c r="D100" i="17"/>
  <c r="E100" i="17"/>
  <c r="F100" i="17"/>
  <c r="G100" i="17"/>
  <c r="H100" i="17"/>
  <c r="I100" i="17"/>
  <c r="J100" i="17"/>
  <c r="K100" i="17"/>
  <c r="L100" i="17"/>
  <c r="M100" i="17"/>
  <c r="N100" i="17"/>
  <c r="P100" i="17"/>
  <c r="Q100" i="17"/>
  <c r="R100" i="17"/>
  <c r="S100" i="17"/>
  <c r="U100" i="17"/>
  <c r="W100" i="17"/>
  <c r="X100" i="17"/>
  <c r="Y100" i="17"/>
  <c r="Z100" i="17"/>
  <c r="AB100" i="17"/>
  <c r="AC100" i="17"/>
  <c r="AD100" i="17"/>
  <c r="B101" i="17"/>
  <c r="C101" i="17"/>
  <c r="D101" i="17"/>
  <c r="E101" i="17"/>
  <c r="F101" i="17"/>
  <c r="G101" i="17"/>
  <c r="H101" i="17"/>
  <c r="I101" i="17"/>
  <c r="J101" i="17"/>
  <c r="K101" i="17"/>
  <c r="L101" i="17"/>
  <c r="M101" i="17"/>
  <c r="N101" i="17"/>
  <c r="P101" i="17"/>
  <c r="Q101" i="17"/>
  <c r="R101" i="17"/>
  <c r="S101" i="17"/>
  <c r="U101" i="17"/>
  <c r="W101" i="17"/>
  <c r="X101" i="17"/>
  <c r="Y101" i="17"/>
  <c r="Z101" i="17"/>
  <c r="AB101" i="17"/>
  <c r="AC101" i="17"/>
  <c r="AD101" i="17"/>
  <c r="B102" i="17"/>
  <c r="C102" i="17"/>
  <c r="D102" i="17"/>
  <c r="E102" i="17"/>
  <c r="F102" i="17"/>
  <c r="G102" i="17"/>
  <c r="H102" i="17"/>
  <c r="I102" i="17"/>
  <c r="J102" i="17"/>
  <c r="K102" i="17"/>
  <c r="L102" i="17"/>
  <c r="M102" i="17"/>
  <c r="N102" i="17"/>
  <c r="P102" i="17"/>
  <c r="Q102" i="17"/>
  <c r="R102" i="17"/>
  <c r="S102" i="17"/>
  <c r="U102" i="17"/>
  <c r="W102" i="17"/>
  <c r="X102" i="17"/>
  <c r="Y102" i="17"/>
  <c r="Z102" i="17"/>
  <c r="AB102" i="17"/>
  <c r="AC102" i="17"/>
  <c r="AD102" i="17"/>
  <c r="B103" i="17"/>
  <c r="C103" i="17"/>
  <c r="D103" i="17"/>
  <c r="E103" i="17"/>
  <c r="F103" i="17"/>
  <c r="G103" i="17"/>
  <c r="H103" i="17"/>
  <c r="I103" i="17"/>
  <c r="J103" i="17"/>
  <c r="K103" i="17"/>
  <c r="L103" i="17"/>
  <c r="M103" i="17"/>
  <c r="N103" i="17"/>
  <c r="P103" i="17"/>
  <c r="Q103" i="17"/>
  <c r="R103" i="17"/>
  <c r="S103" i="17"/>
  <c r="U103" i="17"/>
  <c r="W103" i="17"/>
  <c r="X103" i="17"/>
  <c r="Y103" i="17"/>
  <c r="Z103" i="17"/>
  <c r="AB103" i="17"/>
  <c r="AC103" i="17"/>
  <c r="AD103" i="17"/>
  <c r="B104" i="17"/>
  <c r="C104" i="17"/>
  <c r="D104" i="17"/>
  <c r="E104" i="17"/>
  <c r="F104" i="17"/>
  <c r="G104" i="17"/>
  <c r="H104" i="17"/>
  <c r="I104" i="17"/>
  <c r="J104" i="17"/>
  <c r="K104" i="17"/>
  <c r="L104" i="17"/>
  <c r="M104" i="17"/>
  <c r="N104" i="17"/>
  <c r="P104" i="17"/>
  <c r="Q104" i="17"/>
  <c r="R104" i="17"/>
  <c r="S104" i="17"/>
  <c r="U104" i="17"/>
  <c r="W104" i="17"/>
  <c r="X104" i="17"/>
  <c r="Y104" i="17"/>
  <c r="Z104" i="17"/>
  <c r="AB104" i="17"/>
  <c r="AC104" i="17"/>
  <c r="AD104" i="17"/>
  <c r="B105" i="17"/>
  <c r="C105" i="17"/>
  <c r="D105" i="17"/>
  <c r="E105" i="17"/>
  <c r="F105" i="17"/>
  <c r="G105" i="17"/>
  <c r="H105" i="17"/>
  <c r="I105" i="17"/>
  <c r="J105" i="17"/>
  <c r="K105" i="17"/>
  <c r="L105" i="17"/>
  <c r="M105" i="17"/>
  <c r="N105" i="17"/>
  <c r="P105" i="17"/>
  <c r="Q105" i="17"/>
  <c r="R105" i="17"/>
  <c r="S105" i="17"/>
  <c r="U105" i="17"/>
  <c r="W105" i="17"/>
  <c r="X105" i="17"/>
  <c r="Y105" i="17"/>
  <c r="Z105" i="17"/>
  <c r="AB105" i="17"/>
  <c r="AC105" i="17"/>
  <c r="AD105" i="17"/>
  <c r="B107" i="17"/>
  <c r="C107" i="17"/>
  <c r="D107" i="17"/>
  <c r="E107" i="17"/>
  <c r="F107" i="17"/>
  <c r="G107" i="17"/>
  <c r="H107" i="17"/>
  <c r="I107" i="17"/>
  <c r="J107" i="17"/>
  <c r="K107" i="17"/>
  <c r="L107" i="17"/>
  <c r="M107" i="17"/>
  <c r="N107" i="17"/>
  <c r="P107" i="17"/>
  <c r="Q107" i="17"/>
  <c r="R107" i="17"/>
  <c r="S107" i="17"/>
  <c r="U107" i="17"/>
  <c r="W107" i="17"/>
  <c r="X107" i="17"/>
  <c r="Y107" i="17"/>
  <c r="Z107" i="17"/>
  <c r="AB107" i="17"/>
  <c r="AC107" i="17"/>
  <c r="AD107" i="17"/>
  <c r="B108" i="17"/>
  <c r="C108" i="17"/>
  <c r="D108" i="17"/>
  <c r="E108" i="17"/>
  <c r="F108" i="17"/>
  <c r="G108" i="17"/>
  <c r="H108" i="17"/>
  <c r="I108" i="17"/>
  <c r="J108" i="17"/>
  <c r="K108" i="17"/>
  <c r="L108" i="17"/>
  <c r="M108" i="17"/>
  <c r="N108" i="17"/>
  <c r="P108" i="17"/>
  <c r="Q108" i="17"/>
  <c r="R108" i="17"/>
  <c r="S108" i="17"/>
  <c r="U108" i="17"/>
  <c r="W108" i="17"/>
  <c r="X108" i="17"/>
  <c r="Y108" i="17"/>
  <c r="Z108" i="17"/>
  <c r="AB108" i="17"/>
  <c r="AC108" i="17"/>
  <c r="AD108" i="17"/>
  <c r="B109" i="17"/>
  <c r="C109" i="17"/>
  <c r="D109" i="17"/>
  <c r="E109" i="17"/>
  <c r="F109" i="17"/>
  <c r="G109" i="17"/>
  <c r="H109" i="17"/>
  <c r="I109" i="17"/>
  <c r="J109" i="17"/>
  <c r="K109" i="17"/>
  <c r="L109" i="17"/>
  <c r="M109" i="17"/>
  <c r="N109" i="17"/>
  <c r="P109" i="17"/>
  <c r="Q109" i="17"/>
  <c r="R109" i="17"/>
  <c r="S109" i="17"/>
  <c r="U109" i="17"/>
  <c r="W109" i="17"/>
  <c r="X109" i="17"/>
  <c r="Y109" i="17"/>
  <c r="Z109" i="17"/>
  <c r="AB109" i="17"/>
  <c r="AC109" i="17"/>
  <c r="AD109" i="17"/>
  <c r="B110" i="17"/>
  <c r="C110" i="17"/>
  <c r="D110" i="17"/>
  <c r="E110" i="17"/>
  <c r="F110" i="17"/>
  <c r="G110" i="17"/>
  <c r="H110" i="17"/>
  <c r="I110" i="17"/>
  <c r="J110" i="17"/>
  <c r="K110" i="17"/>
  <c r="L110" i="17"/>
  <c r="M110" i="17"/>
  <c r="N110" i="17"/>
  <c r="P110" i="17"/>
  <c r="Q110" i="17"/>
  <c r="R110" i="17"/>
  <c r="S110" i="17"/>
  <c r="U110" i="17"/>
  <c r="W110" i="17"/>
  <c r="X110" i="17"/>
  <c r="Y110" i="17"/>
  <c r="Z110" i="17"/>
  <c r="AB110" i="17"/>
  <c r="AC110" i="17"/>
  <c r="AD110" i="17"/>
  <c r="B111" i="17"/>
  <c r="C111" i="17"/>
  <c r="D111" i="17"/>
  <c r="E111" i="17"/>
  <c r="F111" i="17"/>
  <c r="G111" i="17"/>
  <c r="H111" i="17"/>
  <c r="I111" i="17"/>
  <c r="J111" i="17"/>
  <c r="K111" i="17"/>
  <c r="L111" i="17"/>
  <c r="M111" i="17"/>
  <c r="N111" i="17"/>
  <c r="P111" i="17"/>
  <c r="Q111" i="17"/>
  <c r="R111" i="17"/>
  <c r="S111" i="17"/>
  <c r="U111" i="17"/>
  <c r="W111" i="17"/>
  <c r="X111" i="17"/>
  <c r="Y111" i="17"/>
  <c r="Z111" i="17"/>
  <c r="AB111" i="17"/>
  <c r="AC111" i="17"/>
  <c r="AD111" i="17"/>
  <c r="B112" i="17"/>
  <c r="C112" i="17"/>
  <c r="D112" i="17"/>
  <c r="E112" i="17"/>
  <c r="F112" i="17"/>
  <c r="G112" i="17"/>
  <c r="H112" i="17"/>
  <c r="I112" i="17"/>
  <c r="J112" i="17"/>
  <c r="K112" i="17"/>
  <c r="L112" i="17"/>
  <c r="M112" i="17"/>
  <c r="N112" i="17"/>
  <c r="P112" i="17"/>
  <c r="Q112" i="17"/>
  <c r="R112" i="17"/>
  <c r="S112" i="17"/>
  <c r="U112" i="17"/>
  <c r="W112" i="17"/>
  <c r="X112" i="17"/>
  <c r="Y112" i="17"/>
  <c r="Z112" i="17"/>
  <c r="AB112" i="17"/>
  <c r="AC112" i="17"/>
  <c r="AD112" i="17"/>
  <c r="B113" i="17"/>
  <c r="C113" i="17"/>
  <c r="D113" i="17"/>
  <c r="E113" i="17"/>
  <c r="F113" i="17"/>
  <c r="G113" i="17"/>
  <c r="H113" i="17"/>
  <c r="I113" i="17"/>
  <c r="J113" i="17"/>
  <c r="K113" i="17"/>
  <c r="L113" i="17"/>
  <c r="M113" i="17"/>
  <c r="N113" i="17"/>
  <c r="P113" i="17"/>
  <c r="Q113" i="17"/>
  <c r="R113" i="17"/>
  <c r="S113" i="17"/>
  <c r="U113" i="17"/>
  <c r="W113" i="17"/>
  <c r="X113" i="17"/>
  <c r="Y113" i="17"/>
  <c r="Z113" i="17"/>
  <c r="AB113" i="17"/>
  <c r="AC113" i="17"/>
  <c r="AD113" i="17"/>
  <c r="B114" i="17"/>
  <c r="C114" i="17"/>
  <c r="D114" i="17"/>
  <c r="E114" i="17"/>
  <c r="F114" i="17"/>
  <c r="G114" i="17"/>
  <c r="H114" i="17"/>
  <c r="I114" i="17"/>
  <c r="J114" i="17"/>
  <c r="K114" i="17"/>
  <c r="L114" i="17"/>
  <c r="M114" i="17"/>
  <c r="N114" i="17"/>
  <c r="P114" i="17"/>
  <c r="Q114" i="17"/>
  <c r="R114" i="17"/>
  <c r="S114" i="17"/>
  <c r="U114" i="17"/>
  <c r="W114" i="17"/>
  <c r="X114" i="17"/>
  <c r="Y114" i="17"/>
  <c r="Z114" i="17"/>
  <c r="AB114" i="17"/>
  <c r="AC114" i="17"/>
  <c r="AD114" i="17"/>
  <c r="B115" i="17"/>
  <c r="C115" i="17"/>
  <c r="D115" i="17"/>
  <c r="E115" i="17"/>
  <c r="F115" i="17"/>
  <c r="G115" i="17"/>
  <c r="H115" i="17"/>
  <c r="I115" i="17"/>
  <c r="J115" i="17"/>
  <c r="K115" i="17"/>
  <c r="L115" i="17"/>
  <c r="M115" i="17"/>
  <c r="N115" i="17"/>
  <c r="P115" i="17"/>
  <c r="Q115" i="17"/>
  <c r="R115" i="17"/>
  <c r="S115" i="17"/>
  <c r="U115" i="17"/>
  <c r="W115" i="17"/>
  <c r="X115" i="17"/>
  <c r="Y115" i="17"/>
  <c r="Z115" i="17"/>
  <c r="AB115" i="17"/>
  <c r="AC115" i="17"/>
  <c r="AD115" i="17"/>
  <c r="B116" i="17"/>
  <c r="C116" i="17"/>
  <c r="D116" i="17"/>
  <c r="E116" i="17"/>
  <c r="F116" i="17"/>
  <c r="G116" i="17"/>
  <c r="H116" i="17"/>
  <c r="I116" i="17"/>
  <c r="J116" i="17"/>
  <c r="K116" i="17"/>
  <c r="L116" i="17"/>
  <c r="M116" i="17"/>
  <c r="N116" i="17"/>
  <c r="P116" i="17"/>
  <c r="Q116" i="17"/>
  <c r="R116" i="17"/>
  <c r="S116" i="17"/>
  <c r="U116" i="17"/>
  <c r="W116" i="17"/>
  <c r="X116" i="17"/>
  <c r="Y116" i="17"/>
  <c r="Z116" i="17"/>
  <c r="AB116" i="17"/>
  <c r="AC116" i="17"/>
  <c r="AD116" i="17"/>
  <c r="B117" i="17"/>
  <c r="C117" i="17"/>
  <c r="D117" i="17"/>
  <c r="E117" i="17"/>
  <c r="F117" i="17"/>
  <c r="G117" i="17"/>
  <c r="H117" i="17"/>
  <c r="I117" i="17"/>
  <c r="J117" i="17"/>
  <c r="K117" i="17"/>
  <c r="L117" i="17"/>
  <c r="M117" i="17"/>
  <c r="N117" i="17"/>
  <c r="P117" i="17"/>
  <c r="Q117" i="17"/>
  <c r="R117" i="17"/>
  <c r="S117" i="17"/>
  <c r="U117" i="17"/>
  <c r="W117" i="17"/>
  <c r="X117" i="17"/>
  <c r="Y117" i="17"/>
  <c r="Z117" i="17"/>
  <c r="AB117" i="17"/>
  <c r="AC117" i="17"/>
  <c r="AD117" i="17"/>
  <c r="B118" i="17"/>
  <c r="C118" i="17"/>
  <c r="D118" i="17"/>
  <c r="E118" i="17"/>
  <c r="F118" i="17"/>
  <c r="G118" i="17"/>
  <c r="H118" i="17"/>
  <c r="I118" i="17"/>
  <c r="J118" i="17"/>
  <c r="K118" i="17"/>
  <c r="L118" i="17"/>
  <c r="M118" i="17"/>
  <c r="N118" i="17"/>
  <c r="P118" i="17"/>
  <c r="Q118" i="17"/>
  <c r="R118" i="17"/>
  <c r="S118" i="17"/>
  <c r="U118" i="17"/>
  <c r="W118" i="17"/>
  <c r="X118" i="17"/>
  <c r="Y118" i="17"/>
  <c r="Z118" i="17"/>
  <c r="AB118" i="17"/>
  <c r="AC118" i="17"/>
  <c r="AD118" i="17"/>
  <c r="B119" i="17"/>
  <c r="C119" i="17"/>
  <c r="D119" i="17"/>
  <c r="E119" i="17"/>
  <c r="F119" i="17"/>
  <c r="G119" i="17"/>
  <c r="H119" i="17"/>
  <c r="I119" i="17"/>
  <c r="J119" i="17"/>
  <c r="K119" i="17"/>
  <c r="L119" i="17"/>
  <c r="M119" i="17"/>
  <c r="N119" i="17"/>
  <c r="P119" i="17"/>
  <c r="Q119" i="17"/>
  <c r="R119" i="17"/>
  <c r="S119" i="17"/>
  <c r="U119" i="17"/>
  <c r="W119" i="17"/>
  <c r="X119" i="17"/>
  <c r="Y119" i="17"/>
  <c r="Z119" i="17"/>
  <c r="AB119" i="17"/>
  <c r="AC119" i="17"/>
  <c r="AD119" i="17"/>
  <c r="B121" i="17"/>
  <c r="C121" i="17"/>
  <c r="D121" i="17"/>
  <c r="E121" i="17"/>
  <c r="F121" i="17"/>
  <c r="G121" i="17"/>
  <c r="H121" i="17"/>
  <c r="I121" i="17"/>
  <c r="J121" i="17"/>
  <c r="K121" i="17"/>
  <c r="L121" i="17"/>
  <c r="M121" i="17"/>
  <c r="N121" i="17"/>
  <c r="P121" i="17"/>
  <c r="Q121" i="17"/>
  <c r="R121" i="17"/>
  <c r="S121" i="17"/>
  <c r="U121" i="17"/>
  <c r="W121" i="17"/>
  <c r="X121" i="17"/>
  <c r="Y121" i="17"/>
  <c r="Z121" i="17"/>
  <c r="AB121" i="17"/>
  <c r="AC121" i="17"/>
  <c r="AD121" i="17"/>
  <c r="B122" i="17"/>
  <c r="C122" i="17"/>
  <c r="D122" i="17"/>
  <c r="E122" i="17"/>
  <c r="F122" i="17"/>
  <c r="G122" i="17"/>
  <c r="H122" i="17"/>
  <c r="I122" i="17"/>
  <c r="J122" i="17"/>
  <c r="K122" i="17"/>
  <c r="L122" i="17"/>
  <c r="M122" i="17"/>
  <c r="N122" i="17"/>
  <c r="P122" i="17"/>
  <c r="Q122" i="17"/>
  <c r="R122" i="17"/>
  <c r="S122" i="17"/>
  <c r="U122" i="17"/>
  <c r="W122" i="17"/>
  <c r="X122" i="17"/>
  <c r="Y122" i="17"/>
  <c r="Z122" i="17"/>
  <c r="AB122" i="17"/>
  <c r="AC122" i="17"/>
  <c r="AD122" i="17"/>
  <c r="B123" i="17"/>
  <c r="C123" i="17"/>
  <c r="D123" i="17"/>
  <c r="E123" i="17"/>
  <c r="F123" i="17"/>
  <c r="G123" i="17"/>
  <c r="H123" i="17"/>
  <c r="I123" i="17"/>
  <c r="J123" i="17"/>
  <c r="K123" i="17"/>
  <c r="L123" i="17"/>
  <c r="M123" i="17"/>
  <c r="N123" i="17"/>
  <c r="P123" i="17"/>
  <c r="Q123" i="17"/>
  <c r="R123" i="17"/>
  <c r="S123" i="17"/>
  <c r="U123" i="17"/>
  <c r="W123" i="17"/>
  <c r="X123" i="17"/>
  <c r="Y123" i="17"/>
  <c r="Z123" i="17"/>
  <c r="AB123" i="17"/>
  <c r="AC123" i="17"/>
  <c r="AD123" i="17"/>
  <c r="B124" i="17"/>
  <c r="C124" i="17"/>
  <c r="D124" i="17"/>
  <c r="E124" i="17"/>
  <c r="F124" i="17"/>
  <c r="G124" i="17"/>
  <c r="H124" i="17"/>
  <c r="I124" i="17"/>
  <c r="J124" i="17"/>
  <c r="K124" i="17"/>
  <c r="L124" i="17"/>
  <c r="M124" i="17"/>
  <c r="N124" i="17"/>
  <c r="P124" i="17"/>
  <c r="Q124" i="17"/>
  <c r="R124" i="17"/>
  <c r="S124" i="17"/>
  <c r="U124" i="17"/>
  <c r="W124" i="17"/>
  <c r="X124" i="17"/>
  <c r="Y124" i="17"/>
  <c r="Z124" i="17"/>
  <c r="AB124" i="17"/>
  <c r="AC124" i="17"/>
  <c r="AD124" i="17"/>
  <c r="B125" i="17"/>
  <c r="C125" i="17"/>
  <c r="D125" i="17"/>
  <c r="E125" i="17"/>
  <c r="F125" i="17"/>
  <c r="G125" i="17"/>
  <c r="H125" i="17"/>
  <c r="I125" i="17"/>
  <c r="J125" i="17"/>
  <c r="K125" i="17"/>
  <c r="L125" i="17"/>
  <c r="M125" i="17"/>
  <c r="N125" i="17"/>
  <c r="P125" i="17"/>
  <c r="Q125" i="17"/>
  <c r="R125" i="17"/>
  <c r="S125" i="17"/>
  <c r="U125" i="17"/>
  <c r="W125" i="17"/>
  <c r="X125" i="17"/>
  <c r="Y125" i="17"/>
  <c r="Z125" i="17"/>
  <c r="AB125" i="17"/>
  <c r="AC125" i="17"/>
  <c r="AD125" i="17"/>
  <c r="B126" i="17"/>
  <c r="C126" i="17"/>
  <c r="D126" i="17"/>
  <c r="E126" i="17"/>
  <c r="F126" i="17"/>
  <c r="G126" i="17"/>
  <c r="H126" i="17"/>
  <c r="I126" i="17"/>
  <c r="J126" i="17"/>
  <c r="K126" i="17"/>
  <c r="L126" i="17"/>
  <c r="M126" i="17"/>
  <c r="N126" i="17"/>
  <c r="P126" i="17"/>
  <c r="Q126" i="17"/>
  <c r="R126" i="17"/>
  <c r="S126" i="17"/>
  <c r="U126" i="17"/>
  <c r="W126" i="17"/>
  <c r="X126" i="17"/>
  <c r="Y126" i="17"/>
  <c r="Z126" i="17"/>
  <c r="AB126" i="17"/>
  <c r="AC126" i="17"/>
  <c r="AD126" i="17"/>
  <c r="B127" i="17"/>
  <c r="C127" i="17"/>
  <c r="D127" i="17"/>
  <c r="E127" i="17"/>
  <c r="F127" i="17"/>
  <c r="G127" i="17"/>
  <c r="H127" i="17"/>
  <c r="I127" i="17"/>
  <c r="J127" i="17"/>
  <c r="K127" i="17"/>
  <c r="L127" i="17"/>
  <c r="M127" i="17"/>
  <c r="N127" i="17"/>
  <c r="P127" i="17"/>
  <c r="Q127" i="17"/>
  <c r="R127" i="17"/>
  <c r="S127" i="17"/>
  <c r="U127" i="17"/>
  <c r="W127" i="17"/>
  <c r="X127" i="17"/>
  <c r="Y127" i="17"/>
  <c r="Z127" i="17"/>
  <c r="AB127" i="17"/>
  <c r="AC127" i="17"/>
  <c r="AD127" i="17"/>
  <c r="B128" i="17"/>
  <c r="C128" i="17"/>
  <c r="D128" i="17"/>
  <c r="E128" i="17"/>
  <c r="F128" i="17"/>
  <c r="G128" i="17"/>
  <c r="H128" i="17"/>
  <c r="I128" i="17"/>
  <c r="J128" i="17"/>
  <c r="K128" i="17"/>
  <c r="L128" i="17"/>
  <c r="M128" i="17"/>
  <c r="N128" i="17"/>
  <c r="P128" i="17"/>
  <c r="Q128" i="17"/>
  <c r="R128" i="17"/>
  <c r="S128" i="17"/>
  <c r="U128" i="17"/>
  <c r="W128" i="17"/>
  <c r="X128" i="17"/>
  <c r="Y128" i="17"/>
  <c r="Z128" i="17"/>
  <c r="AB128" i="17"/>
  <c r="AC128" i="17"/>
  <c r="AD128" i="17"/>
  <c r="B129" i="17"/>
  <c r="C129" i="17"/>
  <c r="D129" i="17"/>
  <c r="E129" i="17"/>
  <c r="F129" i="17"/>
  <c r="G129" i="17"/>
  <c r="H129" i="17"/>
  <c r="I129" i="17"/>
  <c r="J129" i="17"/>
  <c r="K129" i="17"/>
  <c r="L129" i="17"/>
  <c r="M129" i="17"/>
  <c r="N129" i="17"/>
  <c r="P129" i="17"/>
  <c r="Q129" i="17"/>
  <c r="R129" i="17"/>
  <c r="S129" i="17"/>
  <c r="U129" i="17"/>
  <c r="W129" i="17"/>
  <c r="X129" i="17"/>
  <c r="Y129" i="17"/>
  <c r="Z129" i="17"/>
  <c r="AB129" i="17"/>
  <c r="AC129" i="17"/>
  <c r="AD129" i="17"/>
  <c r="B130" i="17"/>
  <c r="C130" i="17"/>
  <c r="D130" i="17"/>
  <c r="E130" i="17"/>
  <c r="F130" i="17"/>
  <c r="G130" i="17"/>
  <c r="H130" i="17"/>
  <c r="I130" i="17"/>
  <c r="J130" i="17"/>
  <c r="K130" i="17"/>
  <c r="L130" i="17"/>
  <c r="M130" i="17"/>
  <c r="N130" i="17"/>
  <c r="P130" i="17"/>
  <c r="Q130" i="17"/>
  <c r="R130" i="17"/>
  <c r="S130" i="17"/>
  <c r="U130" i="17"/>
  <c r="W130" i="17"/>
  <c r="X130" i="17"/>
  <c r="Y130" i="17"/>
  <c r="Z130" i="17"/>
  <c r="AB130" i="17"/>
  <c r="AC130" i="17"/>
  <c r="AD130" i="17"/>
  <c r="B131" i="17"/>
  <c r="C131" i="17"/>
  <c r="D131" i="17"/>
  <c r="E131" i="17"/>
  <c r="F131" i="17"/>
  <c r="G131" i="17"/>
  <c r="H131" i="17"/>
  <c r="I131" i="17"/>
  <c r="J131" i="17"/>
  <c r="K131" i="17"/>
  <c r="L131" i="17"/>
  <c r="M131" i="17"/>
  <c r="N131" i="17"/>
  <c r="P131" i="17"/>
  <c r="Q131" i="17"/>
  <c r="R131" i="17"/>
  <c r="S131" i="17"/>
  <c r="U131" i="17"/>
  <c r="W131" i="17"/>
  <c r="X131" i="17"/>
  <c r="Y131" i="17"/>
  <c r="Z131" i="17"/>
  <c r="AB131" i="17"/>
  <c r="AC131" i="17"/>
  <c r="AD131" i="17"/>
  <c r="B132" i="17"/>
  <c r="C132" i="17"/>
  <c r="D132" i="17"/>
  <c r="E132" i="17"/>
  <c r="F132" i="17"/>
  <c r="G132" i="17"/>
  <c r="H132" i="17"/>
  <c r="I132" i="17"/>
  <c r="J132" i="17"/>
  <c r="K132" i="17"/>
  <c r="L132" i="17"/>
  <c r="M132" i="17"/>
  <c r="N132" i="17"/>
  <c r="P132" i="17"/>
  <c r="Q132" i="17"/>
  <c r="R132" i="17"/>
  <c r="S132" i="17"/>
  <c r="U132" i="17"/>
  <c r="W132" i="17"/>
  <c r="X132" i="17"/>
  <c r="Y132" i="17"/>
  <c r="Z132" i="17"/>
  <c r="AB132" i="17"/>
  <c r="AC132" i="17"/>
  <c r="AD132" i="17"/>
  <c r="B133" i="17"/>
  <c r="C133" i="17"/>
  <c r="D133" i="17"/>
  <c r="E133" i="17"/>
  <c r="F133" i="17"/>
  <c r="G133" i="17"/>
  <c r="H133" i="17"/>
  <c r="I133" i="17"/>
  <c r="J133" i="17"/>
  <c r="K133" i="17"/>
  <c r="L133" i="17"/>
  <c r="M133" i="17"/>
  <c r="N133" i="17"/>
  <c r="P133" i="17"/>
  <c r="Q133" i="17"/>
  <c r="R133" i="17"/>
  <c r="S133" i="17"/>
  <c r="U133" i="17"/>
  <c r="W133" i="17"/>
  <c r="X133" i="17"/>
  <c r="Y133" i="17"/>
  <c r="Z133" i="17"/>
  <c r="AB133" i="17"/>
  <c r="AC133" i="17"/>
  <c r="AD133" i="17"/>
  <c r="B135" i="17"/>
  <c r="C135" i="17"/>
  <c r="D135" i="17"/>
  <c r="E135" i="17"/>
  <c r="F135" i="17"/>
  <c r="G135" i="17"/>
  <c r="H135" i="17"/>
  <c r="I135" i="17"/>
  <c r="J135" i="17"/>
  <c r="K135" i="17"/>
  <c r="L135" i="17"/>
  <c r="M135" i="17"/>
  <c r="N135" i="17"/>
  <c r="P135" i="17"/>
  <c r="Q135" i="17"/>
  <c r="R135" i="17"/>
  <c r="S135" i="17"/>
  <c r="U135" i="17"/>
  <c r="W135" i="17"/>
  <c r="X135" i="17"/>
  <c r="Y135" i="17"/>
  <c r="Z135" i="17"/>
  <c r="AB135" i="17"/>
  <c r="AC135" i="17"/>
  <c r="AD135" i="17"/>
  <c r="B136" i="17"/>
  <c r="C136" i="17"/>
  <c r="D136" i="17"/>
  <c r="E136" i="17"/>
  <c r="F136" i="17"/>
  <c r="G136" i="17"/>
  <c r="H136" i="17"/>
  <c r="I136" i="17"/>
  <c r="J136" i="17"/>
  <c r="K136" i="17"/>
  <c r="L136" i="17"/>
  <c r="M136" i="17"/>
  <c r="N136" i="17"/>
  <c r="P136" i="17"/>
  <c r="Q136" i="17"/>
  <c r="R136" i="17"/>
  <c r="S136" i="17"/>
  <c r="U136" i="17"/>
  <c r="W136" i="17"/>
  <c r="X136" i="17"/>
  <c r="Y136" i="17"/>
  <c r="Z136" i="17"/>
  <c r="AB136" i="17"/>
  <c r="AC136" i="17"/>
  <c r="AD136" i="17"/>
  <c r="B137" i="17"/>
  <c r="C137" i="17"/>
  <c r="D137" i="17"/>
  <c r="E137" i="17"/>
  <c r="F137" i="17"/>
  <c r="G137" i="17"/>
  <c r="H137" i="17"/>
  <c r="I137" i="17"/>
  <c r="J137" i="17"/>
  <c r="K137" i="17"/>
  <c r="L137" i="17"/>
  <c r="M137" i="17"/>
  <c r="N137" i="17"/>
  <c r="P137" i="17"/>
  <c r="Q137" i="17"/>
  <c r="R137" i="17"/>
  <c r="S137" i="17"/>
  <c r="U137" i="17"/>
  <c r="W137" i="17"/>
  <c r="X137" i="17"/>
  <c r="Y137" i="17"/>
  <c r="Z137" i="17"/>
  <c r="AB137" i="17"/>
  <c r="AC137" i="17"/>
  <c r="AD137" i="17"/>
  <c r="B138" i="17"/>
  <c r="C138" i="17"/>
  <c r="D138" i="17"/>
  <c r="E138" i="17"/>
  <c r="F138" i="17"/>
  <c r="G138" i="17"/>
  <c r="H138" i="17"/>
  <c r="I138" i="17"/>
  <c r="J138" i="17"/>
  <c r="K138" i="17"/>
  <c r="L138" i="17"/>
  <c r="M138" i="17"/>
  <c r="N138" i="17"/>
  <c r="P138" i="17"/>
  <c r="Q138" i="17"/>
  <c r="R138" i="17"/>
  <c r="S138" i="17"/>
  <c r="U138" i="17"/>
  <c r="W138" i="17"/>
  <c r="X138" i="17"/>
  <c r="Y138" i="17"/>
  <c r="Z138" i="17"/>
  <c r="AB138" i="17"/>
  <c r="AC138" i="17"/>
  <c r="AD138" i="17"/>
  <c r="B139" i="17"/>
  <c r="C139" i="17"/>
  <c r="D139" i="17"/>
  <c r="E139" i="17"/>
  <c r="F139" i="17"/>
  <c r="G139" i="17"/>
  <c r="H139" i="17"/>
  <c r="I139" i="17"/>
  <c r="J139" i="17"/>
  <c r="K139" i="17"/>
  <c r="L139" i="17"/>
  <c r="M139" i="17"/>
  <c r="N139" i="17"/>
  <c r="P139" i="17"/>
  <c r="Q139" i="17"/>
  <c r="R139" i="17"/>
  <c r="S139" i="17"/>
  <c r="U139" i="17"/>
  <c r="W139" i="17"/>
  <c r="X139" i="17"/>
  <c r="Y139" i="17"/>
  <c r="Z139" i="17"/>
  <c r="AB139" i="17"/>
  <c r="AC139" i="17"/>
  <c r="AD139" i="17"/>
  <c r="B140" i="17"/>
  <c r="C140" i="17"/>
  <c r="D140" i="17"/>
  <c r="E140" i="17"/>
  <c r="F140" i="17"/>
  <c r="G140" i="17"/>
  <c r="H140" i="17"/>
  <c r="I140" i="17"/>
  <c r="J140" i="17"/>
  <c r="K140" i="17"/>
  <c r="L140" i="17"/>
  <c r="M140" i="17"/>
  <c r="N140" i="17"/>
  <c r="P140" i="17"/>
  <c r="Q140" i="17"/>
  <c r="R140" i="17"/>
  <c r="S140" i="17"/>
  <c r="U140" i="17"/>
  <c r="W140" i="17"/>
  <c r="X140" i="17"/>
  <c r="Y140" i="17"/>
  <c r="Z140" i="17"/>
  <c r="AB140" i="17"/>
  <c r="AC140" i="17"/>
  <c r="AD140" i="17"/>
  <c r="B141" i="17"/>
  <c r="C141" i="17"/>
  <c r="D141" i="17"/>
  <c r="E141" i="17"/>
  <c r="F141" i="17"/>
  <c r="G141" i="17"/>
  <c r="H141" i="17"/>
  <c r="I141" i="17"/>
  <c r="J141" i="17"/>
  <c r="K141" i="17"/>
  <c r="L141" i="17"/>
  <c r="M141" i="17"/>
  <c r="N141" i="17"/>
  <c r="P141" i="17"/>
  <c r="Q141" i="17"/>
  <c r="R141" i="17"/>
  <c r="S141" i="17"/>
  <c r="U141" i="17"/>
  <c r="W141" i="17"/>
  <c r="X141" i="17"/>
  <c r="Y141" i="17"/>
  <c r="Z141" i="17"/>
  <c r="AB141" i="17"/>
  <c r="AC141" i="17"/>
  <c r="AD141" i="17"/>
  <c r="B142" i="17"/>
  <c r="C142" i="17"/>
  <c r="D142" i="17"/>
  <c r="E142" i="17"/>
  <c r="F142" i="17"/>
  <c r="G142" i="17"/>
  <c r="H142" i="17"/>
  <c r="I142" i="17"/>
  <c r="J142" i="17"/>
  <c r="K142" i="17"/>
  <c r="L142" i="17"/>
  <c r="M142" i="17"/>
  <c r="N142" i="17"/>
  <c r="P142" i="17"/>
  <c r="Q142" i="17"/>
  <c r="R142" i="17"/>
  <c r="S142" i="17"/>
  <c r="U142" i="17"/>
  <c r="W142" i="17"/>
  <c r="X142" i="17"/>
  <c r="Y142" i="17"/>
  <c r="Z142" i="17"/>
  <c r="AB142" i="17"/>
  <c r="AC142" i="17"/>
  <c r="AD142" i="17"/>
  <c r="B143" i="17"/>
  <c r="C143" i="17"/>
  <c r="D143" i="17"/>
  <c r="E143" i="17"/>
  <c r="F143" i="17"/>
  <c r="G143" i="17"/>
  <c r="H143" i="17"/>
  <c r="I143" i="17"/>
  <c r="J143" i="17"/>
  <c r="K143" i="17"/>
  <c r="L143" i="17"/>
  <c r="M143" i="17"/>
  <c r="N143" i="17"/>
  <c r="P143" i="17"/>
  <c r="Q143" i="17"/>
  <c r="R143" i="17"/>
  <c r="S143" i="17"/>
  <c r="U143" i="17"/>
  <c r="W143" i="17"/>
  <c r="X143" i="17"/>
  <c r="Y143" i="17"/>
  <c r="Z143" i="17"/>
  <c r="AB143" i="17"/>
  <c r="AC143" i="17"/>
  <c r="AD143" i="17"/>
  <c r="B144" i="17"/>
  <c r="C144" i="17"/>
  <c r="D144" i="17"/>
  <c r="E144" i="17"/>
  <c r="F144" i="17"/>
  <c r="G144" i="17"/>
  <c r="H144" i="17"/>
  <c r="I144" i="17"/>
  <c r="J144" i="17"/>
  <c r="K144" i="17"/>
  <c r="L144" i="17"/>
  <c r="M144" i="17"/>
  <c r="N144" i="17"/>
  <c r="P144" i="17"/>
  <c r="Q144" i="17"/>
  <c r="R144" i="17"/>
  <c r="S144" i="17"/>
  <c r="U144" i="17"/>
  <c r="W144" i="17"/>
  <c r="X144" i="17"/>
  <c r="Y144" i="17"/>
  <c r="Z144" i="17"/>
  <c r="AB144" i="17"/>
  <c r="AC144" i="17"/>
  <c r="AD144" i="17"/>
  <c r="B145" i="17"/>
  <c r="C145" i="17"/>
  <c r="D145" i="17"/>
  <c r="E145" i="17"/>
  <c r="F145" i="17"/>
  <c r="G145" i="17"/>
  <c r="H145" i="17"/>
  <c r="I145" i="17"/>
  <c r="J145" i="17"/>
  <c r="K145" i="17"/>
  <c r="L145" i="17"/>
  <c r="M145" i="17"/>
  <c r="N145" i="17"/>
  <c r="P145" i="17"/>
  <c r="Q145" i="17"/>
  <c r="R145" i="17"/>
  <c r="S145" i="17"/>
  <c r="U145" i="17"/>
  <c r="W145" i="17"/>
  <c r="X145" i="17"/>
  <c r="Y145" i="17"/>
  <c r="Z145" i="17"/>
  <c r="AB145" i="17"/>
  <c r="AC145" i="17"/>
  <c r="AD145" i="17"/>
  <c r="B146" i="17"/>
  <c r="C146" i="17"/>
  <c r="D146" i="17"/>
  <c r="E146" i="17"/>
  <c r="F146" i="17"/>
  <c r="G146" i="17"/>
  <c r="H146" i="17"/>
  <c r="I146" i="17"/>
  <c r="J146" i="17"/>
  <c r="K146" i="17"/>
  <c r="L146" i="17"/>
  <c r="M146" i="17"/>
  <c r="N146" i="17"/>
  <c r="P146" i="17"/>
  <c r="Q146" i="17"/>
  <c r="R146" i="17"/>
  <c r="S146" i="17"/>
  <c r="U146" i="17"/>
  <c r="W146" i="17"/>
  <c r="X146" i="17"/>
  <c r="Y146" i="17"/>
  <c r="Z146" i="17"/>
  <c r="AB146" i="17"/>
  <c r="AC146" i="17"/>
  <c r="AD146" i="17"/>
  <c r="B147" i="17"/>
  <c r="C147" i="17"/>
  <c r="D147" i="17"/>
  <c r="E147" i="17"/>
  <c r="F147" i="17"/>
  <c r="G147" i="17"/>
  <c r="H147" i="17"/>
  <c r="I147" i="17"/>
  <c r="J147" i="17"/>
  <c r="K147" i="17"/>
  <c r="L147" i="17"/>
  <c r="M147" i="17"/>
  <c r="N147" i="17"/>
  <c r="P147" i="17"/>
  <c r="Q147" i="17"/>
  <c r="R147" i="17"/>
  <c r="S147" i="17"/>
  <c r="U147" i="17"/>
  <c r="W147" i="17"/>
  <c r="X147" i="17"/>
  <c r="Y147" i="17"/>
  <c r="Z147" i="17"/>
  <c r="AB147" i="17"/>
  <c r="AC147" i="17"/>
  <c r="AD147" i="17"/>
  <c r="B149" i="17"/>
  <c r="C149" i="17"/>
  <c r="D149" i="17"/>
  <c r="E149" i="17"/>
  <c r="F149" i="17"/>
  <c r="G149" i="17"/>
  <c r="H149" i="17"/>
  <c r="I149" i="17"/>
  <c r="J149" i="17"/>
  <c r="K149" i="17"/>
  <c r="L149" i="17"/>
  <c r="M149" i="17"/>
  <c r="N149" i="17"/>
  <c r="P149" i="17"/>
  <c r="Q149" i="17"/>
  <c r="R149" i="17"/>
  <c r="S149" i="17"/>
  <c r="U149" i="17"/>
  <c r="W149" i="17"/>
  <c r="X149" i="17"/>
  <c r="Y149" i="17"/>
  <c r="Z149" i="17"/>
  <c r="AB149" i="17"/>
  <c r="AC149" i="17"/>
  <c r="AD149" i="17"/>
  <c r="B150" i="17"/>
  <c r="C150" i="17"/>
  <c r="D150" i="17"/>
  <c r="E150" i="17"/>
  <c r="F150" i="17"/>
  <c r="G150" i="17"/>
  <c r="H150" i="17"/>
  <c r="I150" i="17"/>
  <c r="J150" i="17"/>
  <c r="K150" i="17"/>
  <c r="L150" i="17"/>
  <c r="M150" i="17"/>
  <c r="N150" i="17"/>
  <c r="P150" i="17"/>
  <c r="Q150" i="17"/>
  <c r="R150" i="17"/>
  <c r="S150" i="17"/>
  <c r="U150" i="17"/>
  <c r="W150" i="17"/>
  <c r="X150" i="17"/>
  <c r="Y150" i="17"/>
  <c r="Z150" i="17"/>
  <c r="AB150" i="17"/>
  <c r="AC150" i="17"/>
  <c r="AD150" i="17"/>
  <c r="B151" i="17"/>
  <c r="C151" i="17"/>
  <c r="D151" i="17"/>
  <c r="E151" i="17"/>
  <c r="F151" i="17"/>
  <c r="G151" i="17"/>
  <c r="H151" i="17"/>
  <c r="I151" i="17"/>
  <c r="J151" i="17"/>
  <c r="K151" i="17"/>
  <c r="L151" i="17"/>
  <c r="M151" i="17"/>
  <c r="N151" i="17"/>
  <c r="P151" i="17"/>
  <c r="Q151" i="17"/>
  <c r="R151" i="17"/>
  <c r="S151" i="17"/>
  <c r="U151" i="17"/>
  <c r="W151" i="17"/>
  <c r="X151" i="17"/>
  <c r="Y151" i="17"/>
  <c r="Z151" i="17"/>
  <c r="AB151" i="17"/>
  <c r="AC151" i="17"/>
  <c r="AD151" i="17"/>
  <c r="B152" i="17"/>
  <c r="C152" i="17"/>
  <c r="D152" i="17"/>
  <c r="E152" i="17"/>
  <c r="F152" i="17"/>
  <c r="G152" i="17"/>
  <c r="H152" i="17"/>
  <c r="I152" i="17"/>
  <c r="J152" i="17"/>
  <c r="K152" i="17"/>
  <c r="L152" i="17"/>
  <c r="M152" i="17"/>
  <c r="N152" i="17"/>
  <c r="P152" i="17"/>
  <c r="Q152" i="17"/>
  <c r="R152" i="17"/>
  <c r="S152" i="17"/>
  <c r="U152" i="17"/>
  <c r="W152" i="17"/>
  <c r="X152" i="17"/>
  <c r="Y152" i="17"/>
  <c r="Z152" i="17"/>
  <c r="AB152" i="17"/>
  <c r="AC152" i="17"/>
  <c r="AD152" i="17"/>
  <c r="C93" i="17"/>
  <c r="D93" i="17"/>
  <c r="E93" i="17"/>
  <c r="F93" i="17"/>
  <c r="G93" i="17"/>
  <c r="H93" i="17"/>
  <c r="I93" i="17"/>
  <c r="J93" i="17"/>
  <c r="K93" i="17"/>
  <c r="L93" i="17"/>
  <c r="M93" i="17"/>
  <c r="N93" i="17"/>
  <c r="P93" i="17"/>
  <c r="Q93" i="17"/>
  <c r="R93" i="17"/>
  <c r="S93" i="17"/>
  <c r="U93" i="17"/>
  <c r="W93" i="17"/>
  <c r="X93" i="17"/>
  <c r="Y93" i="17"/>
  <c r="Z93" i="17"/>
  <c r="AB93" i="17"/>
  <c r="AC93" i="17"/>
  <c r="AD93" i="17"/>
  <c r="B93" i="17"/>
  <c r="AC78" i="17"/>
  <c r="AC64" i="17"/>
  <c r="AC50" i="17"/>
  <c r="AC36" i="17"/>
  <c r="AC22" i="17"/>
  <c r="AC8" i="17"/>
  <c r="Y8" i="17"/>
  <c r="Z8" i="17"/>
  <c r="AB8" i="17"/>
  <c r="X8" i="17"/>
  <c r="W8" i="17" s="1"/>
  <c r="W6" i="17"/>
  <c r="W7" i="17"/>
  <c r="W9" i="17"/>
  <c r="W10" i="17"/>
  <c r="W11" i="17"/>
  <c r="W12" i="17"/>
  <c r="W13" i="17"/>
  <c r="W14" i="17"/>
  <c r="W15" i="17"/>
  <c r="W16" i="17"/>
  <c r="W17" i="17"/>
  <c r="W19" i="17"/>
  <c r="W20" i="17"/>
  <c r="W21" i="17"/>
  <c r="W23" i="17"/>
  <c r="W24" i="17"/>
  <c r="W25" i="17"/>
  <c r="W26" i="17"/>
  <c r="W27" i="17"/>
  <c r="W28" i="17"/>
  <c r="W29" i="17"/>
  <c r="W30" i="17"/>
  <c r="W31" i="17"/>
  <c r="W33" i="17"/>
  <c r="W34" i="17"/>
  <c r="W35" i="17"/>
  <c r="W37" i="17"/>
  <c r="W38" i="17"/>
  <c r="W39" i="17"/>
  <c r="W40" i="17"/>
  <c r="W41" i="17"/>
  <c r="W42" i="17"/>
  <c r="W43" i="17"/>
  <c r="W44" i="17"/>
  <c r="W45" i="17"/>
  <c r="W47" i="17"/>
  <c r="W48" i="17"/>
  <c r="W49" i="17"/>
  <c r="W51" i="17"/>
  <c r="W52" i="17"/>
  <c r="W53" i="17"/>
  <c r="W54" i="17"/>
  <c r="W55" i="17"/>
  <c r="W56" i="17"/>
  <c r="W57" i="17"/>
  <c r="W58" i="17"/>
  <c r="W59" i="17"/>
  <c r="W61" i="17"/>
  <c r="W62" i="17"/>
  <c r="W63" i="17"/>
  <c r="W65" i="17"/>
  <c r="W66" i="17"/>
  <c r="W67" i="17"/>
  <c r="W68" i="17"/>
  <c r="W69" i="17"/>
  <c r="W70" i="17"/>
  <c r="W71" i="17"/>
  <c r="W72" i="17"/>
  <c r="W73" i="17"/>
  <c r="W75" i="17"/>
  <c r="W76" i="17"/>
  <c r="W77" i="17"/>
  <c r="W79" i="17"/>
  <c r="W80" i="17"/>
  <c r="W81" i="17"/>
  <c r="W82" i="17"/>
  <c r="W83" i="17"/>
  <c r="W84" i="17"/>
  <c r="W85" i="17"/>
  <c r="W86" i="17"/>
  <c r="W87" i="17"/>
  <c r="W5" i="17"/>
  <c r="P6" i="17"/>
  <c r="P7" i="17"/>
  <c r="P9" i="17"/>
  <c r="P10" i="17"/>
  <c r="P11" i="17"/>
  <c r="P12" i="17"/>
  <c r="P13" i="17"/>
  <c r="P14" i="17"/>
  <c r="P15" i="17"/>
  <c r="P16" i="17"/>
  <c r="P17" i="17"/>
  <c r="P19" i="17"/>
  <c r="P20" i="17"/>
  <c r="P21" i="17"/>
  <c r="P23" i="17"/>
  <c r="P24" i="17"/>
  <c r="P25" i="17"/>
  <c r="P26" i="17"/>
  <c r="P27" i="17"/>
  <c r="P28" i="17"/>
  <c r="P29" i="17"/>
  <c r="P30" i="17"/>
  <c r="P31" i="17"/>
  <c r="P33" i="17"/>
  <c r="P34" i="17"/>
  <c r="P35" i="17"/>
  <c r="P37" i="17"/>
  <c r="P38" i="17"/>
  <c r="P39" i="17"/>
  <c r="P40" i="17"/>
  <c r="P41" i="17"/>
  <c r="P42" i="17"/>
  <c r="P43" i="17"/>
  <c r="P44" i="17"/>
  <c r="P45" i="17"/>
  <c r="P47" i="17"/>
  <c r="P48" i="17"/>
  <c r="P49" i="17"/>
  <c r="P51" i="17"/>
  <c r="P52" i="17"/>
  <c r="P53" i="17"/>
  <c r="P54" i="17"/>
  <c r="P55" i="17"/>
  <c r="P56" i="17"/>
  <c r="P57" i="17"/>
  <c r="P58" i="17"/>
  <c r="P59" i="17"/>
  <c r="P61" i="17"/>
  <c r="P62" i="17"/>
  <c r="P63" i="17"/>
  <c r="P65" i="17"/>
  <c r="P66" i="17"/>
  <c r="P67" i="17"/>
  <c r="P68" i="17"/>
  <c r="P69" i="17"/>
  <c r="P70" i="17"/>
  <c r="P71" i="17"/>
  <c r="P72" i="17"/>
  <c r="P73" i="17"/>
  <c r="P75" i="17"/>
  <c r="P76" i="17"/>
  <c r="P77" i="17"/>
  <c r="P79" i="17"/>
  <c r="P80" i="17"/>
  <c r="P81" i="17"/>
  <c r="P82" i="17"/>
  <c r="P83" i="17"/>
  <c r="P84" i="17"/>
  <c r="P85" i="17"/>
  <c r="P86" i="17"/>
  <c r="P87" i="17"/>
  <c r="P5" i="17"/>
  <c r="K78" i="17"/>
  <c r="L78" i="17"/>
  <c r="N78" i="17"/>
  <c r="Q78" i="17"/>
  <c r="R78" i="17"/>
  <c r="S78" i="17"/>
  <c r="U78" i="17"/>
  <c r="X78" i="17"/>
  <c r="Y78" i="17"/>
  <c r="Z78" i="17"/>
  <c r="AB78" i="17"/>
  <c r="J78" i="17"/>
  <c r="K64" i="17"/>
  <c r="L64" i="17"/>
  <c r="N64" i="17"/>
  <c r="Q64" i="17"/>
  <c r="R64" i="17"/>
  <c r="S64" i="17"/>
  <c r="U64" i="17"/>
  <c r="X64" i="17"/>
  <c r="Y64" i="17"/>
  <c r="Z64" i="17"/>
  <c r="AB64" i="17"/>
  <c r="J64" i="17"/>
  <c r="K50" i="17"/>
  <c r="L50" i="17"/>
  <c r="N50" i="17"/>
  <c r="Q50" i="17"/>
  <c r="R50" i="17"/>
  <c r="S50" i="17"/>
  <c r="U50" i="17"/>
  <c r="X50" i="17"/>
  <c r="Y50" i="17"/>
  <c r="Z50" i="17"/>
  <c r="AB50" i="17"/>
  <c r="J50" i="17"/>
  <c r="K36" i="17"/>
  <c r="L36" i="17"/>
  <c r="N36" i="17"/>
  <c r="Q36" i="17"/>
  <c r="R36" i="17"/>
  <c r="S36" i="17"/>
  <c r="U36" i="17"/>
  <c r="X36" i="17"/>
  <c r="Y36" i="17"/>
  <c r="Z36" i="17"/>
  <c r="AB36" i="17"/>
  <c r="J36" i="17"/>
  <c r="K22" i="17"/>
  <c r="L22" i="17"/>
  <c r="N22" i="17"/>
  <c r="Q22" i="17"/>
  <c r="R22" i="17"/>
  <c r="S22" i="17"/>
  <c r="U22" i="17"/>
  <c r="X22" i="17"/>
  <c r="Y22" i="17"/>
  <c r="Z22" i="17"/>
  <c r="AB22" i="17"/>
  <c r="J22" i="17"/>
  <c r="K8" i="17"/>
  <c r="L8" i="17"/>
  <c r="N8" i="17"/>
  <c r="Q8" i="17"/>
  <c r="R8" i="17"/>
  <c r="S8" i="17"/>
  <c r="U8" i="17"/>
  <c r="J8" i="17"/>
  <c r="I6" i="17"/>
  <c r="I7" i="17"/>
  <c r="I9" i="17"/>
  <c r="I10" i="17"/>
  <c r="I11" i="17"/>
  <c r="I12" i="17"/>
  <c r="I13" i="17"/>
  <c r="I14" i="17"/>
  <c r="I15" i="17"/>
  <c r="I16" i="17"/>
  <c r="I17" i="17"/>
  <c r="I19" i="17"/>
  <c r="I20" i="17"/>
  <c r="I21" i="17"/>
  <c r="I23" i="17"/>
  <c r="I24" i="17"/>
  <c r="I25" i="17"/>
  <c r="I26" i="17"/>
  <c r="I27" i="17"/>
  <c r="I28" i="17"/>
  <c r="I29" i="17"/>
  <c r="I30" i="17"/>
  <c r="I31" i="17"/>
  <c r="I33" i="17"/>
  <c r="I34" i="17"/>
  <c r="I35" i="17"/>
  <c r="I37" i="17"/>
  <c r="I38" i="17"/>
  <c r="I39" i="17"/>
  <c r="I40" i="17"/>
  <c r="I41" i="17"/>
  <c r="I42" i="17"/>
  <c r="I43" i="17"/>
  <c r="I44" i="17"/>
  <c r="I45" i="17"/>
  <c r="I47" i="17"/>
  <c r="I48" i="17"/>
  <c r="I49" i="17"/>
  <c r="I51" i="17"/>
  <c r="I52" i="17"/>
  <c r="I53" i="17"/>
  <c r="I54" i="17"/>
  <c r="I55" i="17"/>
  <c r="I56" i="17"/>
  <c r="I57" i="17"/>
  <c r="I58" i="17"/>
  <c r="I59" i="17"/>
  <c r="I61" i="17"/>
  <c r="I62" i="17"/>
  <c r="I63" i="17"/>
  <c r="I65" i="17"/>
  <c r="I66" i="17"/>
  <c r="I67" i="17"/>
  <c r="I68" i="17"/>
  <c r="I69" i="17"/>
  <c r="I70" i="17"/>
  <c r="I71" i="17"/>
  <c r="I72" i="17"/>
  <c r="I73" i="17"/>
  <c r="I75" i="17"/>
  <c r="I76" i="17"/>
  <c r="I77" i="17"/>
  <c r="I79" i="17"/>
  <c r="I80" i="17"/>
  <c r="I81" i="17"/>
  <c r="I82" i="17"/>
  <c r="I83" i="17"/>
  <c r="I84" i="17"/>
  <c r="I85" i="17"/>
  <c r="I86" i="17"/>
  <c r="I87" i="17"/>
  <c r="I5" i="17"/>
  <c r="C78" i="17"/>
  <c r="D78" i="17"/>
  <c r="E78" i="17"/>
  <c r="F78" i="17"/>
  <c r="G78" i="17"/>
  <c r="B77" i="17"/>
  <c r="B79" i="17"/>
  <c r="B80" i="17"/>
  <c r="B81" i="17"/>
  <c r="B82" i="17"/>
  <c r="B83" i="17"/>
  <c r="B84" i="17"/>
  <c r="B85" i="17"/>
  <c r="B86" i="17"/>
  <c r="B87" i="17"/>
  <c r="B76" i="17"/>
  <c r="C64" i="17"/>
  <c r="D64" i="17"/>
  <c r="E64" i="17"/>
  <c r="F64" i="17"/>
  <c r="G64" i="17"/>
  <c r="B63" i="17"/>
  <c r="B65" i="17"/>
  <c r="B66" i="17"/>
  <c r="B67" i="17"/>
  <c r="B68" i="17"/>
  <c r="B69" i="17"/>
  <c r="B70" i="17"/>
  <c r="B71" i="17"/>
  <c r="B72" i="17"/>
  <c r="B73" i="17"/>
  <c r="B62" i="17"/>
  <c r="F50" i="17"/>
  <c r="G50" i="17"/>
  <c r="B49" i="17"/>
  <c r="B51" i="17"/>
  <c r="B52" i="17"/>
  <c r="B53" i="17"/>
  <c r="B54" i="17"/>
  <c r="B55" i="17"/>
  <c r="B56" i="17"/>
  <c r="B57" i="17"/>
  <c r="B58" i="17"/>
  <c r="B59" i="17"/>
  <c r="B48" i="17"/>
  <c r="C50" i="17"/>
  <c r="D50" i="17"/>
  <c r="E50" i="17"/>
  <c r="C36" i="17"/>
  <c r="D36" i="17"/>
  <c r="E36" i="17"/>
  <c r="F36" i="17"/>
  <c r="G36" i="17"/>
  <c r="B35" i="17"/>
  <c r="B37" i="17"/>
  <c r="B38" i="17"/>
  <c r="B39" i="17"/>
  <c r="B40" i="17"/>
  <c r="B41" i="17"/>
  <c r="B42" i="17"/>
  <c r="B43" i="17"/>
  <c r="B44" i="17"/>
  <c r="B45" i="17"/>
  <c r="B34" i="17"/>
  <c r="C22" i="17"/>
  <c r="D22" i="17"/>
  <c r="E22" i="17"/>
  <c r="F22" i="17"/>
  <c r="G22" i="17"/>
  <c r="B21" i="17"/>
  <c r="B23" i="17"/>
  <c r="B24" i="17"/>
  <c r="B25" i="17"/>
  <c r="B26" i="17"/>
  <c r="B27" i="17"/>
  <c r="B28" i="17"/>
  <c r="B29" i="17"/>
  <c r="B30" i="17"/>
  <c r="B31" i="17"/>
  <c r="B20" i="17"/>
  <c r="B6" i="17"/>
  <c r="B7" i="17"/>
  <c r="B9" i="17"/>
  <c r="B10" i="17"/>
  <c r="B11" i="17"/>
  <c r="B12" i="17"/>
  <c r="B13" i="17"/>
  <c r="B14" i="17"/>
  <c r="B15" i="17"/>
  <c r="B16" i="17"/>
  <c r="B17" i="17"/>
  <c r="B5" i="17"/>
  <c r="D8" i="17"/>
  <c r="E8" i="17"/>
  <c r="F8" i="17"/>
  <c r="G8" i="17"/>
  <c r="C8" i="17"/>
  <c r="B64" i="18" l="1"/>
  <c r="B78" i="18"/>
  <c r="B50" i="18"/>
  <c r="B36" i="18"/>
  <c r="B22" i="18"/>
  <c r="B8" i="18"/>
  <c r="B9" i="35"/>
  <c r="P36" i="17"/>
  <c r="P64" i="17"/>
  <c r="W36" i="17"/>
  <c r="P8" i="17"/>
  <c r="W78" i="17"/>
  <c r="W64" i="17"/>
  <c r="P78" i="17"/>
  <c r="W22" i="17"/>
  <c r="P22" i="17"/>
  <c r="P50" i="17"/>
  <c r="B64" i="17"/>
  <c r="I8" i="17"/>
  <c r="W50" i="17"/>
  <c r="I64" i="17"/>
  <c r="I78" i="17"/>
  <c r="I50" i="17"/>
  <c r="I36" i="17"/>
  <c r="I22" i="17"/>
  <c r="B8" i="17"/>
  <c r="B50" i="17"/>
  <c r="B78" i="17"/>
  <c r="B22" i="17"/>
  <c r="B36" i="17"/>
  <c r="P26" i="34" l="1"/>
  <c r="P25" i="34"/>
  <c r="P24" i="34"/>
  <c r="P23" i="34"/>
  <c r="P22" i="34"/>
  <c r="P21" i="34"/>
  <c r="P20" i="34"/>
  <c r="P19" i="34"/>
  <c r="P18" i="34"/>
  <c r="P17" i="34"/>
  <c r="P16" i="34"/>
  <c r="P15" i="34"/>
  <c r="P14" i="34"/>
  <c r="P13" i="34"/>
  <c r="P12" i="34"/>
  <c r="P11" i="34"/>
  <c r="P10" i="34"/>
  <c r="S9" i="34"/>
  <c r="R9" i="34"/>
  <c r="Q9" i="34"/>
  <c r="P9" i="34"/>
  <c r="P8" i="34"/>
  <c r="P7" i="34"/>
  <c r="P6" i="34"/>
  <c r="P5" i="34"/>
  <c r="B6" i="34" l="1"/>
  <c r="B7" i="34"/>
  <c r="B8" i="34"/>
  <c r="B10" i="34"/>
  <c r="B11" i="34"/>
  <c r="B44" i="34" s="1"/>
  <c r="B12" i="34"/>
  <c r="B45" i="34" s="1"/>
  <c r="B13" i="34"/>
  <c r="B14" i="34"/>
  <c r="B47" i="34" s="1"/>
  <c r="B15" i="34"/>
  <c r="B16" i="34"/>
  <c r="B17" i="34"/>
  <c r="B18" i="34"/>
  <c r="B51" i="34" s="1"/>
  <c r="B19" i="34"/>
  <c r="B20" i="34"/>
  <c r="B53" i="34" s="1"/>
  <c r="B21" i="34"/>
  <c r="B22" i="34"/>
  <c r="B55" i="34" s="1"/>
  <c r="B23" i="34"/>
  <c r="B24" i="34"/>
  <c r="B25" i="34"/>
  <c r="B26" i="34"/>
  <c r="B27" i="34"/>
  <c r="B28" i="34"/>
  <c r="B61" i="34" s="1"/>
  <c r="B29" i="34"/>
  <c r="B62" i="34" s="1"/>
  <c r="B31" i="34"/>
  <c r="B64" i="34" s="1"/>
  <c r="B32" i="34"/>
  <c r="B66" i="34"/>
  <c r="B5" i="34"/>
  <c r="I6" i="34"/>
  <c r="I39" i="34" s="1"/>
  <c r="I7" i="34"/>
  <c r="I40" i="34" s="1"/>
  <c r="I8" i="34"/>
  <c r="I41" i="34" s="1"/>
  <c r="I10" i="34"/>
  <c r="I11" i="34"/>
  <c r="I44" i="34" s="1"/>
  <c r="I12" i="34"/>
  <c r="I45" i="34" s="1"/>
  <c r="I13" i="34"/>
  <c r="I46" i="34" s="1"/>
  <c r="I14" i="34"/>
  <c r="I15" i="34"/>
  <c r="I48" i="34" s="1"/>
  <c r="I16" i="34"/>
  <c r="I49" i="34" s="1"/>
  <c r="I17" i="34"/>
  <c r="I18" i="34"/>
  <c r="I51" i="34" s="1"/>
  <c r="I19" i="34"/>
  <c r="I52" i="34" s="1"/>
  <c r="I20" i="34"/>
  <c r="I53" i="34" s="1"/>
  <c r="I21" i="34"/>
  <c r="I54" i="34" s="1"/>
  <c r="I22" i="34"/>
  <c r="I23" i="34"/>
  <c r="I56" i="34" s="1"/>
  <c r="I24" i="34"/>
  <c r="I57" i="34" s="1"/>
  <c r="I25" i="34"/>
  <c r="I26" i="34"/>
  <c r="I27" i="34"/>
  <c r="I28" i="34"/>
  <c r="I61" i="34" s="1"/>
  <c r="I29" i="34"/>
  <c r="I31" i="34"/>
  <c r="I64" i="34" s="1"/>
  <c r="I32" i="34"/>
  <c r="I65" i="34" s="1"/>
  <c r="I66" i="34"/>
  <c r="I5" i="34"/>
  <c r="P44" i="34"/>
  <c r="P45" i="34"/>
  <c r="P52" i="34"/>
  <c r="P53" i="34"/>
  <c r="P59" i="34"/>
  <c r="P27" i="34"/>
  <c r="P28" i="34"/>
  <c r="P61" i="34" s="1"/>
  <c r="P29" i="34"/>
  <c r="P31" i="34"/>
  <c r="P64" i="34" s="1"/>
  <c r="P32" i="34"/>
  <c r="P65" i="34" s="1"/>
  <c r="P66" i="34"/>
  <c r="W28" i="34"/>
  <c r="W61" i="34" s="1"/>
  <c r="W29" i="34"/>
  <c r="W63" i="34"/>
  <c r="W31" i="34"/>
  <c r="W32" i="34"/>
  <c r="W65" i="34" s="1"/>
  <c r="W66" i="34"/>
  <c r="W6" i="34"/>
  <c r="W39" i="34" s="1"/>
  <c r="W7" i="34"/>
  <c r="W8" i="34"/>
  <c r="W10" i="34"/>
  <c r="W11" i="34"/>
  <c r="W12" i="34"/>
  <c r="W45" i="34" s="1"/>
  <c r="W13" i="34"/>
  <c r="W46" i="34" s="1"/>
  <c r="W14" i="34"/>
  <c r="W47" i="34" s="1"/>
  <c r="W15" i="34"/>
  <c r="W16" i="34"/>
  <c r="W17" i="34"/>
  <c r="W18" i="34"/>
  <c r="W51" i="34" s="1"/>
  <c r="W19" i="34"/>
  <c r="W20" i="34"/>
  <c r="W53" i="34" s="1"/>
  <c r="W21" i="34"/>
  <c r="W54" i="34" s="1"/>
  <c r="W22" i="34"/>
  <c r="W55" i="34" s="1"/>
  <c r="W23" i="34"/>
  <c r="W24" i="34"/>
  <c r="W25" i="34"/>
  <c r="W26" i="34"/>
  <c r="W5" i="34"/>
  <c r="C9" i="34"/>
  <c r="D9" i="34"/>
  <c r="E9" i="34"/>
  <c r="E42" i="34" s="1"/>
  <c r="F9" i="34"/>
  <c r="G9" i="34"/>
  <c r="H9" i="34"/>
  <c r="J9" i="34"/>
  <c r="K9" i="34"/>
  <c r="L9" i="34"/>
  <c r="M9" i="34"/>
  <c r="N9" i="34"/>
  <c r="N42" i="34" s="1"/>
  <c r="O9" i="34"/>
  <c r="Q42" i="34"/>
  <c r="T9" i="34"/>
  <c r="U9" i="34"/>
  <c r="V9" i="34"/>
  <c r="X9" i="34"/>
  <c r="W9" i="34" s="1"/>
  <c r="W42" i="34" s="1"/>
  <c r="Y9" i="34"/>
  <c r="Y42" i="34" s="1"/>
  <c r="Z9" i="34"/>
  <c r="Z42" i="34" s="1"/>
  <c r="AA9" i="34"/>
  <c r="AB9" i="34"/>
  <c r="AC9" i="34"/>
  <c r="AC42" i="34" s="1"/>
  <c r="AD66" i="34"/>
  <c r="AC66" i="34"/>
  <c r="AB66" i="34"/>
  <c r="Z66" i="34"/>
  <c r="Y66" i="34"/>
  <c r="X66" i="34"/>
  <c r="U66" i="34"/>
  <c r="S66" i="34"/>
  <c r="R66" i="34"/>
  <c r="Q66" i="34"/>
  <c r="N66" i="34"/>
  <c r="L66" i="34"/>
  <c r="K66" i="34"/>
  <c r="J66" i="34"/>
  <c r="G66" i="34"/>
  <c r="E66" i="34"/>
  <c r="D66" i="34"/>
  <c r="C66" i="34"/>
  <c r="AD65" i="34"/>
  <c r="AC65" i="34"/>
  <c r="AB65" i="34"/>
  <c r="Z65" i="34"/>
  <c r="Y65" i="34"/>
  <c r="X65" i="34"/>
  <c r="U65" i="34"/>
  <c r="S65" i="34"/>
  <c r="R65" i="34"/>
  <c r="Q65" i="34"/>
  <c r="N65" i="34"/>
  <c r="L65" i="34"/>
  <c r="K65" i="34"/>
  <c r="J65" i="34"/>
  <c r="G65" i="34"/>
  <c r="E65" i="34"/>
  <c r="D65" i="34"/>
  <c r="C65" i="34"/>
  <c r="B65" i="34"/>
  <c r="AD64" i="34"/>
  <c r="AC64" i="34"/>
  <c r="AB64" i="34"/>
  <c r="Z64" i="34"/>
  <c r="Y64" i="34"/>
  <c r="X64" i="34"/>
  <c r="W64" i="34"/>
  <c r="U64" i="34"/>
  <c r="S64" i="34"/>
  <c r="R64" i="34"/>
  <c r="Q64" i="34"/>
  <c r="N64" i="34"/>
  <c r="L64" i="34"/>
  <c r="K64" i="34"/>
  <c r="J64" i="34"/>
  <c r="G64" i="34"/>
  <c r="E64" i="34"/>
  <c r="D64" i="34"/>
  <c r="C64" i="34"/>
  <c r="AD63" i="34"/>
  <c r="AC63" i="34"/>
  <c r="AB63" i="34"/>
  <c r="Z63" i="34"/>
  <c r="Y63" i="34"/>
  <c r="X63" i="34"/>
  <c r="U63" i="34"/>
  <c r="S63" i="34"/>
  <c r="R63" i="34"/>
  <c r="Q63" i="34"/>
  <c r="P63" i="34"/>
  <c r="N63" i="34"/>
  <c r="L63" i="34"/>
  <c r="K63" i="34"/>
  <c r="J63" i="34"/>
  <c r="I63" i="34"/>
  <c r="G63" i="34"/>
  <c r="E63" i="34"/>
  <c r="D63" i="34"/>
  <c r="C63" i="34"/>
  <c r="B63" i="34"/>
  <c r="AD62" i="34"/>
  <c r="AC62" i="34"/>
  <c r="AB62" i="34"/>
  <c r="Z62" i="34"/>
  <c r="Y62" i="34"/>
  <c r="X62" i="34"/>
  <c r="W62" i="34"/>
  <c r="U62" i="34"/>
  <c r="S62" i="34"/>
  <c r="R62" i="34"/>
  <c r="Q62" i="34"/>
  <c r="P62" i="34"/>
  <c r="N62" i="34"/>
  <c r="L62" i="34"/>
  <c r="K62" i="34"/>
  <c r="J62" i="34"/>
  <c r="I62" i="34"/>
  <c r="G62" i="34"/>
  <c r="E62" i="34"/>
  <c r="D62" i="34"/>
  <c r="C62" i="34"/>
  <c r="AD61" i="34"/>
  <c r="AC61" i="34"/>
  <c r="AB61" i="34"/>
  <c r="Z61" i="34"/>
  <c r="Y61" i="34"/>
  <c r="X61" i="34"/>
  <c r="U61" i="34"/>
  <c r="S61" i="34"/>
  <c r="R61" i="34"/>
  <c r="Q61" i="34"/>
  <c r="N61" i="34"/>
  <c r="L61" i="34"/>
  <c r="K61" i="34"/>
  <c r="J61" i="34"/>
  <c r="G61" i="34"/>
  <c r="E61" i="34"/>
  <c r="D61" i="34"/>
  <c r="C61" i="34"/>
  <c r="AD59" i="34"/>
  <c r="AC59" i="34"/>
  <c r="AB59" i="34"/>
  <c r="Z59" i="34"/>
  <c r="Y59" i="34"/>
  <c r="X59" i="34"/>
  <c r="W59" i="34"/>
  <c r="U59" i="34"/>
  <c r="S59" i="34"/>
  <c r="R59" i="34"/>
  <c r="Q59" i="34"/>
  <c r="N59" i="34"/>
  <c r="L59" i="34"/>
  <c r="K59" i="34"/>
  <c r="J59" i="34"/>
  <c r="I59" i="34"/>
  <c r="G59" i="34"/>
  <c r="E59" i="34"/>
  <c r="D59" i="34"/>
  <c r="C59" i="34"/>
  <c r="B59" i="34"/>
  <c r="AD58" i="34"/>
  <c r="AC58" i="34"/>
  <c r="AB58" i="34"/>
  <c r="Z58" i="34"/>
  <c r="Y58" i="34"/>
  <c r="X58" i="34"/>
  <c r="W58" i="34"/>
  <c r="U58" i="34"/>
  <c r="S58" i="34"/>
  <c r="R58" i="34"/>
  <c r="Q58" i="34"/>
  <c r="P58" i="34"/>
  <c r="N58" i="34"/>
  <c r="L58" i="34"/>
  <c r="K58" i="34"/>
  <c r="J58" i="34"/>
  <c r="I58" i="34"/>
  <c r="G58" i="34"/>
  <c r="E58" i="34"/>
  <c r="D58" i="34"/>
  <c r="C58" i="34"/>
  <c r="B58" i="34"/>
  <c r="AD57" i="34"/>
  <c r="AC57" i="34"/>
  <c r="AB57" i="34"/>
  <c r="Z57" i="34"/>
  <c r="Y57" i="34"/>
  <c r="X57" i="34"/>
  <c r="W57" i="34"/>
  <c r="U57" i="34"/>
  <c r="S57" i="34"/>
  <c r="R57" i="34"/>
  <c r="Q57" i="34"/>
  <c r="P57" i="34"/>
  <c r="N57" i="34"/>
  <c r="L57" i="34"/>
  <c r="K57" i="34"/>
  <c r="J57" i="34"/>
  <c r="G57" i="34"/>
  <c r="E57" i="34"/>
  <c r="D57" i="34"/>
  <c r="C57" i="34"/>
  <c r="B57" i="34"/>
  <c r="AD56" i="34"/>
  <c r="AC56" i="34"/>
  <c r="AB56" i="34"/>
  <c r="Z56" i="34"/>
  <c r="Y56" i="34"/>
  <c r="X56" i="34"/>
  <c r="W56" i="34"/>
  <c r="U56" i="34"/>
  <c r="S56" i="34"/>
  <c r="R56" i="34"/>
  <c r="Q56" i="34"/>
  <c r="P56" i="34"/>
  <c r="N56" i="34"/>
  <c r="L56" i="34"/>
  <c r="K56" i="34"/>
  <c r="J56" i="34"/>
  <c r="G56" i="34"/>
  <c r="E56" i="34"/>
  <c r="D56" i="34"/>
  <c r="C56" i="34"/>
  <c r="B56" i="34"/>
  <c r="AD55" i="34"/>
  <c r="AC55" i="34"/>
  <c r="AB55" i="34"/>
  <c r="Z55" i="34"/>
  <c r="Y55" i="34"/>
  <c r="X55" i="34"/>
  <c r="U55" i="34"/>
  <c r="S55" i="34"/>
  <c r="R55" i="34"/>
  <c r="Q55" i="34"/>
  <c r="P55" i="34"/>
  <c r="N55" i="34"/>
  <c r="L55" i="34"/>
  <c r="K55" i="34"/>
  <c r="J55" i="34"/>
  <c r="I55" i="34"/>
  <c r="G55" i="34"/>
  <c r="E55" i="34"/>
  <c r="D55" i="34"/>
  <c r="C55" i="34"/>
  <c r="AD54" i="34"/>
  <c r="AC54" i="34"/>
  <c r="AB54" i="34"/>
  <c r="Z54" i="34"/>
  <c r="Y54" i="34"/>
  <c r="X54" i="34"/>
  <c r="U54" i="34"/>
  <c r="S54" i="34"/>
  <c r="R54" i="34"/>
  <c r="Q54" i="34"/>
  <c r="P54" i="34"/>
  <c r="N54" i="34"/>
  <c r="L54" i="34"/>
  <c r="K54" i="34"/>
  <c r="J54" i="34"/>
  <c r="G54" i="34"/>
  <c r="E54" i="34"/>
  <c r="D54" i="34"/>
  <c r="C54" i="34"/>
  <c r="B54" i="34"/>
  <c r="AD53" i="34"/>
  <c r="AC53" i="34"/>
  <c r="AB53" i="34"/>
  <c r="Z53" i="34"/>
  <c r="Y53" i="34"/>
  <c r="X53" i="34"/>
  <c r="U53" i="34"/>
  <c r="S53" i="34"/>
  <c r="R53" i="34"/>
  <c r="Q53" i="34"/>
  <c r="N53" i="34"/>
  <c r="L53" i="34"/>
  <c r="K53" i="34"/>
  <c r="J53" i="34"/>
  <c r="G53" i="34"/>
  <c r="E53" i="34"/>
  <c r="D53" i="34"/>
  <c r="C53" i="34"/>
  <c r="AD52" i="34"/>
  <c r="AC52" i="34"/>
  <c r="AB52" i="34"/>
  <c r="Z52" i="34"/>
  <c r="Y52" i="34"/>
  <c r="X52" i="34"/>
  <c r="W52" i="34"/>
  <c r="U52" i="34"/>
  <c r="S52" i="34"/>
  <c r="R52" i="34"/>
  <c r="Q52" i="34"/>
  <c r="N52" i="34"/>
  <c r="L52" i="34"/>
  <c r="K52" i="34"/>
  <c r="J52" i="34"/>
  <c r="G52" i="34"/>
  <c r="E52" i="34"/>
  <c r="D52" i="34"/>
  <c r="C52" i="34"/>
  <c r="B52" i="34"/>
  <c r="AD51" i="34"/>
  <c r="AC51" i="34"/>
  <c r="AB51" i="34"/>
  <c r="Z51" i="34"/>
  <c r="Y51" i="34"/>
  <c r="X51" i="34"/>
  <c r="U51" i="34"/>
  <c r="S51" i="34"/>
  <c r="R51" i="34"/>
  <c r="Q51" i="34"/>
  <c r="P51" i="34"/>
  <c r="N51" i="34"/>
  <c r="L51" i="34"/>
  <c r="K51" i="34"/>
  <c r="J51" i="34"/>
  <c r="G51" i="34"/>
  <c r="E51" i="34"/>
  <c r="D51" i="34"/>
  <c r="C51" i="34"/>
  <c r="AD50" i="34"/>
  <c r="AC50" i="34"/>
  <c r="AB50" i="34"/>
  <c r="Z50" i="34"/>
  <c r="Y50" i="34"/>
  <c r="X50" i="34"/>
  <c r="W50" i="34"/>
  <c r="U50" i="34"/>
  <c r="S50" i="34"/>
  <c r="R50" i="34"/>
  <c r="Q50" i="34"/>
  <c r="P50" i="34"/>
  <c r="N50" i="34"/>
  <c r="L50" i="34"/>
  <c r="K50" i="34"/>
  <c r="J50" i="34"/>
  <c r="I50" i="34"/>
  <c r="G50" i="34"/>
  <c r="E50" i="34"/>
  <c r="D50" i="34"/>
  <c r="C50" i="34"/>
  <c r="B50" i="34"/>
  <c r="AD49" i="34"/>
  <c r="AC49" i="34"/>
  <c r="AB49" i="34"/>
  <c r="Z49" i="34"/>
  <c r="Y49" i="34"/>
  <c r="X49" i="34"/>
  <c r="W49" i="34"/>
  <c r="U49" i="34"/>
  <c r="S49" i="34"/>
  <c r="R49" i="34"/>
  <c r="Q49" i="34"/>
  <c r="P49" i="34"/>
  <c r="N49" i="34"/>
  <c r="L49" i="34"/>
  <c r="K49" i="34"/>
  <c r="J49" i="34"/>
  <c r="G49" i="34"/>
  <c r="E49" i="34"/>
  <c r="D49" i="34"/>
  <c r="C49" i="34"/>
  <c r="B49" i="34"/>
  <c r="AD48" i="34"/>
  <c r="AC48" i="34"/>
  <c r="AB48" i="34"/>
  <c r="Z48" i="34"/>
  <c r="Y48" i="34"/>
  <c r="X48" i="34"/>
  <c r="W48" i="34"/>
  <c r="U48" i="34"/>
  <c r="S48" i="34"/>
  <c r="R48" i="34"/>
  <c r="Q48" i="34"/>
  <c r="P48" i="34"/>
  <c r="N48" i="34"/>
  <c r="L48" i="34"/>
  <c r="K48" i="34"/>
  <c r="J48" i="34"/>
  <c r="G48" i="34"/>
  <c r="E48" i="34"/>
  <c r="D48" i="34"/>
  <c r="C48" i="34"/>
  <c r="B48" i="34"/>
  <c r="AD47" i="34"/>
  <c r="AC47" i="34"/>
  <c r="AB47" i="34"/>
  <c r="Z47" i="34"/>
  <c r="Y47" i="34"/>
  <c r="X47" i="34"/>
  <c r="U47" i="34"/>
  <c r="S47" i="34"/>
  <c r="R47" i="34"/>
  <c r="Q47" i="34"/>
  <c r="P47" i="34"/>
  <c r="N47" i="34"/>
  <c r="L47" i="34"/>
  <c r="K47" i="34"/>
  <c r="J47" i="34"/>
  <c r="I47" i="34"/>
  <c r="G47" i="34"/>
  <c r="E47" i="34"/>
  <c r="D47" i="34"/>
  <c r="C47" i="34"/>
  <c r="AD46" i="34"/>
  <c r="AC46" i="34"/>
  <c r="AB46" i="34"/>
  <c r="Z46" i="34"/>
  <c r="Y46" i="34"/>
  <c r="X46" i="34"/>
  <c r="U46" i="34"/>
  <c r="S46" i="34"/>
  <c r="R46" i="34"/>
  <c r="Q46" i="34"/>
  <c r="P46" i="34"/>
  <c r="N46" i="34"/>
  <c r="L46" i="34"/>
  <c r="K46" i="34"/>
  <c r="J46" i="34"/>
  <c r="G46" i="34"/>
  <c r="E46" i="34"/>
  <c r="D46" i="34"/>
  <c r="C46" i="34"/>
  <c r="B46" i="34"/>
  <c r="AD45" i="34"/>
  <c r="AC45" i="34"/>
  <c r="AB45" i="34"/>
  <c r="Z45" i="34"/>
  <c r="Y45" i="34"/>
  <c r="X45" i="34"/>
  <c r="U45" i="34"/>
  <c r="S45" i="34"/>
  <c r="R45" i="34"/>
  <c r="Q45" i="34"/>
  <c r="N45" i="34"/>
  <c r="L45" i="34"/>
  <c r="K45" i="34"/>
  <c r="J45" i="34"/>
  <c r="G45" i="34"/>
  <c r="E45" i="34"/>
  <c r="D45" i="34"/>
  <c r="C45" i="34"/>
  <c r="AD44" i="34"/>
  <c r="AC44" i="34"/>
  <c r="AB44" i="34"/>
  <c r="Z44" i="34"/>
  <c r="Y44" i="34"/>
  <c r="X44" i="34"/>
  <c r="W44" i="34"/>
  <c r="U44" i="34"/>
  <c r="S44" i="34"/>
  <c r="R44" i="34"/>
  <c r="Q44" i="34"/>
  <c r="N44" i="34"/>
  <c r="L44" i="34"/>
  <c r="K44" i="34"/>
  <c r="J44" i="34"/>
  <c r="G44" i="34"/>
  <c r="E44" i="34"/>
  <c r="D44" i="34"/>
  <c r="C44" i="34"/>
  <c r="AD43" i="34"/>
  <c r="AC43" i="34"/>
  <c r="AB43" i="34"/>
  <c r="Z43" i="34"/>
  <c r="Y43" i="34"/>
  <c r="X43" i="34"/>
  <c r="W43" i="34"/>
  <c r="U43" i="34"/>
  <c r="S43" i="34"/>
  <c r="R43" i="34"/>
  <c r="Q43" i="34"/>
  <c r="P43" i="34"/>
  <c r="N43" i="34"/>
  <c r="L43" i="34"/>
  <c r="K43" i="34"/>
  <c r="J43" i="34"/>
  <c r="I43" i="34"/>
  <c r="G43" i="34"/>
  <c r="E43" i="34"/>
  <c r="D43" i="34"/>
  <c r="C43" i="34"/>
  <c r="B43" i="34"/>
  <c r="AD42" i="34"/>
  <c r="AB42" i="34"/>
  <c r="X42" i="34"/>
  <c r="U42" i="34"/>
  <c r="S42" i="34"/>
  <c r="R42" i="34"/>
  <c r="P42" i="34"/>
  <c r="L42" i="34"/>
  <c r="K42" i="34"/>
  <c r="G42" i="34"/>
  <c r="D42" i="34"/>
  <c r="C42" i="34"/>
  <c r="AD41" i="34"/>
  <c r="AC41" i="34"/>
  <c r="AB41" i="34"/>
  <c r="Z41" i="34"/>
  <c r="Y41" i="34"/>
  <c r="X41" i="34"/>
  <c r="W41" i="34"/>
  <c r="U41" i="34"/>
  <c r="S41" i="34"/>
  <c r="R41" i="34"/>
  <c r="Q41" i="34"/>
  <c r="P41" i="34"/>
  <c r="N41" i="34"/>
  <c r="L41" i="34"/>
  <c r="K41" i="34"/>
  <c r="J41" i="34"/>
  <c r="G41" i="34"/>
  <c r="E41" i="34"/>
  <c r="D41" i="34"/>
  <c r="C41" i="34"/>
  <c r="B41" i="34"/>
  <c r="AD40" i="34"/>
  <c r="AC40" i="34"/>
  <c r="AB40" i="34"/>
  <c r="Z40" i="34"/>
  <c r="Y40" i="34"/>
  <c r="X40" i="34"/>
  <c r="W40" i="34"/>
  <c r="U40" i="34"/>
  <c r="S40" i="34"/>
  <c r="R40" i="34"/>
  <c r="Q40" i="34"/>
  <c r="P40" i="34"/>
  <c r="N40" i="34"/>
  <c r="L40" i="34"/>
  <c r="K40" i="34"/>
  <c r="J40" i="34"/>
  <c r="G40" i="34"/>
  <c r="E40" i="34"/>
  <c r="D40" i="34"/>
  <c r="C40" i="34"/>
  <c r="B40" i="34"/>
  <c r="AD39" i="34"/>
  <c r="AC39" i="34"/>
  <c r="AB39" i="34"/>
  <c r="Z39" i="34"/>
  <c r="Y39" i="34"/>
  <c r="X39" i="34"/>
  <c r="U39" i="34"/>
  <c r="S39" i="34"/>
  <c r="R39" i="34"/>
  <c r="Q39" i="34"/>
  <c r="P39" i="34"/>
  <c r="N39" i="34"/>
  <c r="L39" i="34"/>
  <c r="K39" i="34"/>
  <c r="J39" i="34"/>
  <c r="G39" i="34"/>
  <c r="E39" i="34"/>
  <c r="D39" i="34"/>
  <c r="C39" i="34"/>
  <c r="B39" i="34"/>
  <c r="AD38" i="34"/>
  <c r="AC38" i="34"/>
  <c r="AB38" i="34"/>
  <c r="Z38" i="34"/>
  <c r="Y38" i="34"/>
  <c r="X38" i="34"/>
  <c r="W38" i="34"/>
  <c r="U38" i="34"/>
  <c r="S38" i="34"/>
  <c r="R38" i="34"/>
  <c r="Q38" i="34"/>
  <c r="P38" i="34"/>
  <c r="N38" i="34"/>
  <c r="L38" i="34"/>
  <c r="K38" i="34"/>
  <c r="J38" i="34"/>
  <c r="I38" i="34"/>
  <c r="G38" i="34"/>
  <c r="E38" i="34"/>
  <c r="D38" i="34"/>
  <c r="C38" i="34"/>
  <c r="B38" i="34"/>
  <c r="B9" i="34" l="1"/>
  <c r="B42" i="34" s="1"/>
  <c r="I9" i="34"/>
  <c r="I42" i="34" s="1"/>
  <c r="J42" i="34"/>
  <c r="AF38" i="4"/>
  <c r="AD38" i="4"/>
  <c r="AF37" i="4"/>
  <c r="AD37" i="4"/>
  <c r="AF36" i="4"/>
  <c r="AD36" i="4"/>
  <c r="AF35" i="4"/>
  <c r="AD35" i="4"/>
  <c r="AF34" i="4"/>
  <c r="AD34" i="4"/>
  <c r="AF33" i="4"/>
  <c r="AD33" i="4"/>
  <c r="AF32" i="4"/>
  <c r="AD32" i="4"/>
  <c r="AF31" i="4"/>
  <c r="AD31" i="4"/>
  <c r="AF30" i="4"/>
  <c r="AD30" i="4"/>
  <c r="AF29" i="4"/>
  <c r="AD29" i="4"/>
  <c r="AF28" i="4"/>
  <c r="AD28" i="4"/>
  <c r="AF27" i="4"/>
  <c r="AD27" i="4"/>
  <c r="AF26" i="4"/>
  <c r="AD26" i="4"/>
  <c r="AF25" i="4"/>
  <c r="AD25" i="4"/>
  <c r="AF24" i="4"/>
  <c r="AD24" i="4"/>
  <c r="AB38" i="4"/>
  <c r="Z38" i="4"/>
  <c r="Y38" i="4"/>
  <c r="X38" i="4"/>
  <c r="U38" i="4"/>
  <c r="S38" i="4"/>
  <c r="R38" i="4"/>
  <c r="Q38" i="4"/>
  <c r="P38" i="4"/>
  <c r="N38" i="4"/>
  <c r="L38" i="4"/>
  <c r="K38" i="4"/>
  <c r="J38" i="4"/>
  <c r="I38" i="4"/>
  <c r="G38" i="4"/>
  <c r="E38" i="4"/>
  <c r="D38" i="4"/>
  <c r="C38" i="4"/>
  <c r="B38" i="4"/>
  <c r="AB37" i="4"/>
  <c r="Z37" i="4"/>
  <c r="Y37" i="4"/>
  <c r="X37" i="4"/>
  <c r="U37" i="4"/>
  <c r="S37" i="4"/>
  <c r="R37" i="4"/>
  <c r="Q37" i="4"/>
  <c r="P37" i="4"/>
  <c r="N37" i="4"/>
  <c r="L37" i="4"/>
  <c r="K37" i="4"/>
  <c r="J37" i="4"/>
  <c r="I37" i="4"/>
  <c r="G37" i="4"/>
  <c r="E37" i="4"/>
  <c r="D37" i="4"/>
  <c r="C37" i="4"/>
  <c r="B37" i="4"/>
  <c r="AB36" i="4"/>
  <c r="Z36" i="4"/>
  <c r="Y36" i="4"/>
  <c r="X36" i="4"/>
  <c r="U36" i="4"/>
  <c r="S36" i="4"/>
  <c r="R36" i="4"/>
  <c r="Q36" i="4"/>
  <c r="P36" i="4"/>
  <c r="N36" i="4"/>
  <c r="L36" i="4"/>
  <c r="K36" i="4"/>
  <c r="J36" i="4"/>
  <c r="I36" i="4"/>
  <c r="G36" i="4"/>
  <c r="E36" i="4"/>
  <c r="D36" i="4"/>
  <c r="C36" i="4"/>
  <c r="B36" i="4"/>
  <c r="AB35" i="4"/>
  <c r="Z35" i="4"/>
  <c r="Y35" i="4"/>
  <c r="X35" i="4"/>
  <c r="U35" i="4"/>
  <c r="S35" i="4"/>
  <c r="R35" i="4"/>
  <c r="Q35" i="4"/>
  <c r="P35" i="4"/>
  <c r="N35" i="4"/>
  <c r="L35" i="4"/>
  <c r="K35" i="4"/>
  <c r="J35" i="4"/>
  <c r="I35" i="4"/>
  <c r="G35" i="4"/>
  <c r="E35" i="4"/>
  <c r="D35" i="4"/>
  <c r="C35" i="4"/>
  <c r="B35" i="4"/>
  <c r="AB34" i="4"/>
  <c r="Z34" i="4"/>
  <c r="Y34" i="4"/>
  <c r="X34" i="4"/>
  <c r="U34" i="4"/>
  <c r="S34" i="4"/>
  <c r="R34" i="4"/>
  <c r="Q34" i="4"/>
  <c r="P34" i="4"/>
  <c r="N34" i="4"/>
  <c r="L34" i="4"/>
  <c r="K34" i="4"/>
  <c r="J34" i="4"/>
  <c r="I34" i="4"/>
  <c r="G34" i="4"/>
  <c r="E34" i="4"/>
  <c r="D34" i="4"/>
  <c r="C34" i="4"/>
  <c r="B34" i="4"/>
  <c r="AB33" i="4"/>
  <c r="Z33" i="4"/>
  <c r="Y33" i="4"/>
  <c r="X33" i="4"/>
  <c r="U33" i="4"/>
  <c r="S33" i="4"/>
  <c r="R33" i="4"/>
  <c r="Q33" i="4"/>
  <c r="P33" i="4"/>
  <c r="N33" i="4"/>
  <c r="L33" i="4"/>
  <c r="K33" i="4"/>
  <c r="J33" i="4"/>
  <c r="I33" i="4"/>
  <c r="G33" i="4"/>
  <c r="E33" i="4"/>
  <c r="D33" i="4"/>
  <c r="C33" i="4"/>
  <c r="B33" i="4"/>
  <c r="AB32" i="4"/>
  <c r="Z32" i="4"/>
  <c r="Y32" i="4"/>
  <c r="X32" i="4"/>
  <c r="U32" i="4"/>
  <c r="S32" i="4"/>
  <c r="R32" i="4"/>
  <c r="Q32" i="4"/>
  <c r="P32" i="4"/>
  <c r="N32" i="4"/>
  <c r="L32" i="4"/>
  <c r="K32" i="4"/>
  <c r="J32" i="4"/>
  <c r="I32" i="4"/>
  <c r="G32" i="4"/>
  <c r="E32" i="4"/>
  <c r="D32" i="4"/>
  <c r="C32" i="4"/>
  <c r="B32" i="4"/>
  <c r="AB31" i="4"/>
  <c r="Z31" i="4"/>
  <c r="Y31" i="4"/>
  <c r="X31" i="4"/>
  <c r="U31" i="4"/>
  <c r="S31" i="4"/>
  <c r="R31" i="4"/>
  <c r="Q31" i="4"/>
  <c r="P31" i="4"/>
  <c r="N31" i="4"/>
  <c r="L31" i="4"/>
  <c r="K31" i="4"/>
  <c r="J31" i="4"/>
  <c r="I31" i="4"/>
  <c r="G31" i="4"/>
  <c r="E31" i="4"/>
  <c r="D31" i="4"/>
  <c r="C31" i="4"/>
  <c r="B31" i="4"/>
  <c r="AB30" i="4"/>
  <c r="Z30" i="4"/>
  <c r="Y30" i="4"/>
  <c r="X30" i="4"/>
  <c r="U30" i="4"/>
  <c r="S30" i="4"/>
  <c r="R30" i="4"/>
  <c r="Q30" i="4"/>
  <c r="P30" i="4"/>
  <c r="N30" i="4"/>
  <c r="L30" i="4"/>
  <c r="K30" i="4"/>
  <c r="J30" i="4"/>
  <c r="I30" i="4"/>
  <c r="G30" i="4"/>
  <c r="E30" i="4"/>
  <c r="D30" i="4"/>
  <c r="C30" i="4"/>
  <c r="B30" i="4"/>
  <c r="AB29" i="4"/>
  <c r="Z29" i="4"/>
  <c r="Y29" i="4"/>
  <c r="X29" i="4"/>
  <c r="U29" i="4"/>
  <c r="S29" i="4"/>
  <c r="R29" i="4"/>
  <c r="Q29" i="4"/>
  <c r="P29" i="4"/>
  <c r="N29" i="4"/>
  <c r="L29" i="4"/>
  <c r="K29" i="4"/>
  <c r="J29" i="4"/>
  <c r="I29" i="4"/>
  <c r="G29" i="4"/>
  <c r="E29" i="4"/>
  <c r="D29" i="4"/>
  <c r="C29" i="4"/>
  <c r="B29" i="4"/>
  <c r="AB28" i="4"/>
  <c r="Z28" i="4"/>
  <c r="Y28" i="4"/>
  <c r="X28" i="4"/>
  <c r="U28" i="4"/>
  <c r="S28" i="4"/>
  <c r="R28" i="4"/>
  <c r="Q28" i="4"/>
  <c r="P28" i="4"/>
  <c r="N28" i="4"/>
  <c r="L28" i="4"/>
  <c r="K28" i="4"/>
  <c r="J28" i="4"/>
  <c r="I28" i="4"/>
  <c r="G28" i="4"/>
  <c r="E28" i="4"/>
  <c r="D28" i="4"/>
  <c r="C28" i="4"/>
  <c r="B28" i="4"/>
  <c r="AB27" i="4"/>
  <c r="Z27" i="4"/>
  <c r="Y27" i="4"/>
  <c r="X27" i="4"/>
  <c r="U27" i="4"/>
  <c r="S27" i="4"/>
  <c r="R27" i="4"/>
  <c r="Q27" i="4"/>
  <c r="P27" i="4"/>
  <c r="N27" i="4"/>
  <c r="L27" i="4"/>
  <c r="K27" i="4"/>
  <c r="J27" i="4"/>
  <c r="I27" i="4"/>
  <c r="G27" i="4"/>
  <c r="E27" i="4"/>
  <c r="D27" i="4"/>
  <c r="C27" i="4"/>
  <c r="B27" i="4"/>
  <c r="AB26" i="4"/>
  <c r="Z26" i="4"/>
  <c r="Y26" i="4"/>
  <c r="X26" i="4"/>
  <c r="U26" i="4"/>
  <c r="S26" i="4"/>
  <c r="R26" i="4"/>
  <c r="Q26" i="4"/>
  <c r="P26" i="4"/>
  <c r="N26" i="4"/>
  <c r="L26" i="4"/>
  <c r="K26" i="4"/>
  <c r="J26" i="4"/>
  <c r="I26" i="4"/>
  <c r="G26" i="4"/>
  <c r="E26" i="4"/>
  <c r="D26" i="4"/>
  <c r="C26" i="4"/>
  <c r="B26" i="4"/>
  <c r="AB25" i="4"/>
  <c r="Z25" i="4"/>
  <c r="Y25" i="4"/>
  <c r="X25" i="4"/>
  <c r="U25" i="4"/>
  <c r="S25" i="4"/>
  <c r="R25" i="4"/>
  <c r="Q25" i="4"/>
  <c r="P25" i="4"/>
  <c r="N25" i="4"/>
  <c r="L25" i="4"/>
  <c r="K25" i="4"/>
  <c r="J25" i="4"/>
  <c r="I25" i="4"/>
  <c r="G25" i="4"/>
  <c r="E25" i="4"/>
  <c r="D25" i="4"/>
  <c r="C25" i="4"/>
  <c r="B25" i="4"/>
  <c r="AB24" i="4"/>
  <c r="Z24" i="4"/>
  <c r="Y24" i="4"/>
  <c r="X24" i="4"/>
  <c r="U24" i="4"/>
  <c r="S24" i="4"/>
  <c r="R24" i="4"/>
  <c r="Q24" i="4"/>
  <c r="P24" i="4"/>
  <c r="N24" i="4"/>
  <c r="L24" i="4"/>
  <c r="K24" i="4"/>
  <c r="J24" i="4"/>
  <c r="I24" i="4"/>
  <c r="G24" i="4"/>
  <c r="E24" i="4"/>
  <c r="D24" i="4"/>
  <c r="C24" i="4"/>
  <c r="B24" i="4"/>
  <c r="W6" i="4" l="1"/>
  <c r="W25" i="4" s="1"/>
  <c r="W7" i="4"/>
  <c r="W26" i="4" s="1"/>
  <c r="W8" i="4"/>
  <c r="W27" i="4" s="1"/>
  <c r="W9" i="4"/>
  <c r="W28" i="4" s="1"/>
  <c r="W10" i="4"/>
  <c r="W29" i="4" s="1"/>
  <c r="W11" i="4"/>
  <c r="W30" i="4" s="1"/>
  <c r="W12" i="4"/>
  <c r="W31" i="4" s="1"/>
  <c r="W13" i="4"/>
  <c r="W32" i="4" s="1"/>
  <c r="W14" i="4"/>
  <c r="W33" i="4" s="1"/>
  <c r="W15" i="4"/>
  <c r="W34" i="4" s="1"/>
  <c r="W16" i="4"/>
  <c r="W35" i="4" s="1"/>
  <c r="W17" i="4"/>
  <c r="W36" i="4" s="1"/>
  <c r="W18" i="4"/>
  <c r="W37" i="4" s="1"/>
  <c r="W19" i="4"/>
  <c r="W38" i="4" s="1"/>
  <c r="W5" i="4"/>
  <c r="W24" i="4" s="1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5" i="4"/>
  <c r="E21" i="16" l="1"/>
  <c r="E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F19" i="16"/>
  <c r="F20" i="16"/>
  <c r="F22" i="16"/>
  <c r="F23" i="16"/>
  <c r="F24" i="16"/>
  <c r="F25" i="16"/>
  <c r="F26" i="16"/>
  <c r="F27" i="16"/>
  <c r="F28" i="16"/>
  <c r="F29" i="16"/>
  <c r="F30" i="16"/>
  <c r="F33" i="16"/>
  <c r="F34" i="16"/>
  <c r="F36" i="16"/>
  <c r="F37" i="16"/>
  <c r="F38" i="16"/>
  <c r="F39" i="16"/>
  <c r="F40" i="16"/>
  <c r="F41" i="16"/>
  <c r="F42" i="16"/>
  <c r="F43" i="16"/>
  <c r="F44" i="16"/>
  <c r="F47" i="16"/>
  <c r="F48" i="16"/>
  <c r="F50" i="16"/>
  <c r="F51" i="16"/>
  <c r="F52" i="16"/>
  <c r="F53" i="16"/>
  <c r="F54" i="16"/>
  <c r="F55" i="16"/>
  <c r="F56" i="16"/>
  <c r="F57" i="16"/>
  <c r="F58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5" i="16"/>
  <c r="F76" i="16"/>
  <c r="F78" i="16"/>
  <c r="F79" i="16"/>
  <c r="F80" i="16"/>
  <c r="F81" i="16"/>
  <c r="F82" i="16"/>
  <c r="F83" i="16"/>
  <c r="F84" i="16"/>
  <c r="F85" i="16"/>
  <c r="F86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K58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4" i="16"/>
  <c r="K75" i="16"/>
  <c r="K76" i="16"/>
  <c r="K77" i="16"/>
  <c r="K78" i="16"/>
  <c r="K79" i="16"/>
  <c r="K80" i="16"/>
  <c r="K81" i="16"/>
  <c r="K82" i="16"/>
  <c r="K83" i="16"/>
  <c r="K84" i="16"/>
  <c r="K85" i="16"/>
  <c r="K86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7" i="16"/>
  <c r="J48" i="16"/>
  <c r="J50" i="16"/>
  <c r="J51" i="16"/>
  <c r="J52" i="16"/>
  <c r="J53" i="16"/>
  <c r="J54" i="16"/>
  <c r="J55" i="16"/>
  <c r="J56" i="16"/>
  <c r="J57" i="16"/>
  <c r="J58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5" i="16"/>
  <c r="J76" i="16"/>
  <c r="J78" i="16"/>
  <c r="J79" i="16"/>
  <c r="J80" i="16"/>
  <c r="J81" i="16"/>
  <c r="J82" i="16"/>
  <c r="J83" i="16"/>
  <c r="J84" i="16"/>
  <c r="J85" i="16"/>
  <c r="J86" i="16"/>
  <c r="H18" i="16"/>
  <c r="C18" i="16"/>
  <c r="J18" i="16" s="1"/>
  <c r="D18" i="16"/>
  <c r="G18" i="16"/>
  <c r="I18" i="16"/>
  <c r="B18" i="16"/>
  <c r="F18" i="16" s="1"/>
  <c r="C35" i="16"/>
  <c r="D35" i="16"/>
  <c r="E35" i="16"/>
  <c r="G35" i="16"/>
  <c r="H35" i="16"/>
  <c r="I35" i="16"/>
  <c r="B35" i="16"/>
  <c r="F35" i="16" s="1"/>
  <c r="C49" i="16"/>
  <c r="C46" i="16" s="1"/>
  <c r="J46" i="16" s="1"/>
  <c r="D49" i="16"/>
  <c r="D46" i="16" s="1"/>
  <c r="E49" i="16"/>
  <c r="E46" i="16" s="1"/>
  <c r="G49" i="16"/>
  <c r="G46" i="16" s="1"/>
  <c r="H49" i="16"/>
  <c r="I49" i="16"/>
  <c r="I46" i="16" s="1"/>
  <c r="B49" i="16"/>
  <c r="F49" i="16" s="1"/>
  <c r="C63" i="16"/>
  <c r="D63" i="16"/>
  <c r="E63" i="16"/>
  <c r="E60" i="16" s="1"/>
  <c r="G63" i="16"/>
  <c r="H63" i="16"/>
  <c r="I63" i="16"/>
  <c r="I60" i="16" s="1"/>
  <c r="B63" i="16"/>
  <c r="B60" i="16" s="1"/>
  <c r="F60" i="16" s="1"/>
  <c r="C77" i="16"/>
  <c r="C74" i="16" s="1"/>
  <c r="J74" i="16" s="1"/>
  <c r="D77" i="16"/>
  <c r="D74" i="16" s="1"/>
  <c r="E77" i="16"/>
  <c r="G77" i="16"/>
  <c r="H77" i="16"/>
  <c r="H74" i="16" s="1"/>
  <c r="I77" i="16"/>
  <c r="I74" i="16" s="1"/>
  <c r="B77" i="16"/>
  <c r="B74" i="16" s="1"/>
  <c r="E74" i="16"/>
  <c r="G74" i="16"/>
  <c r="C60" i="16"/>
  <c r="J60" i="16" s="1"/>
  <c r="D60" i="16"/>
  <c r="G60" i="16"/>
  <c r="H60" i="16"/>
  <c r="H46" i="16"/>
  <c r="B46" i="16"/>
  <c r="C32" i="16"/>
  <c r="J32" i="16" s="1"/>
  <c r="D32" i="16"/>
  <c r="E32" i="16"/>
  <c r="G32" i="16"/>
  <c r="H32" i="16"/>
  <c r="I32" i="16"/>
  <c r="B32" i="16"/>
  <c r="F32" i="16" s="1"/>
  <c r="C21" i="16"/>
  <c r="D21" i="16"/>
  <c r="G21" i="16"/>
  <c r="H21" i="16"/>
  <c r="I21" i="16"/>
  <c r="B21" i="16"/>
  <c r="F21" i="16" s="1"/>
  <c r="H7" i="16"/>
  <c r="K5" i="16"/>
  <c r="K6" i="16"/>
  <c r="K7" i="16"/>
  <c r="K8" i="16"/>
  <c r="K9" i="16"/>
  <c r="K10" i="16"/>
  <c r="K11" i="16"/>
  <c r="K12" i="16"/>
  <c r="K13" i="16"/>
  <c r="K14" i="16"/>
  <c r="K15" i="16"/>
  <c r="K16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4" i="16"/>
  <c r="H4" i="16"/>
  <c r="K4" i="16" s="1"/>
  <c r="I7" i="16"/>
  <c r="I4" i="16"/>
  <c r="E7" i="16"/>
  <c r="C7" i="16"/>
  <c r="E4" i="16"/>
  <c r="C4" i="16"/>
  <c r="K5" i="33"/>
  <c r="K6" i="33"/>
  <c r="K7" i="33"/>
  <c r="K8" i="33"/>
  <c r="K9" i="33"/>
  <c r="K10" i="33"/>
  <c r="K11" i="33"/>
  <c r="K12" i="33"/>
  <c r="K13" i="33"/>
  <c r="K14" i="33"/>
  <c r="K15" i="33"/>
  <c r="K16" i="33"/>
  <c r="K17" i="33"/>
  <c r="K18" i="33"/>
  <c r="K19" i="33"/>
  <c r="K20" i="33"/>
  <c r="K21" i="33"/>
  <c r="K22" i="33"/>
  <c r="K23" i="33"/>
  <c r="K24" i="33"/>
  <c r="K25" i="33"/>
  <c r="K27" i="33"/>
  <c r="K28" i="33"/>
  <c r="K29" i="33"/>
  <c r="K30" i="33"/>
  <c r="K31" i="33"/>
  <c r="K32" i="33"/>
  <c r="K4" i="33"/>
  <c r="J5" i="33"/>
  <c r="J6" i="33"/>
  <c r="J7" i="33"/>
  <c r="J8" i="33"/>
  <c r="J9" i="33"/>
  <c r="J10" i="33"/>
  <c r="J11" i="33"/>
  <c r="J12" i="33"/>
  <c r="J13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J27" i="33"/>
  <c r="J28" i="33"/>
  <c r="J29" i="33"/>
  <c r="J30" i="33"/>
  <c r="J31" i="33"/>
  <c r="J32" i="33"/>
  <c r="J4" i="33"/>
  <c r="F27" i="33"/>
  <c r="F28" i="33"/>
  <c r="F29" i="33"/>
  <c r="F30" i="33"/>
  <c r="F31" i="33"/>
  <c r="F32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4" i="33"/>
  <c r="J77" i="16" l="1"/>
  <c r="J49" i="16"/>
  <c r="F74" i="16"/>
  <c r="F46" i="16"/>
  <c r="F77" i="16"/>
  <c r="K24" i="3"/>
  <c r="K25" i="3"/>
  <c r="K26" i="3"/>
  <c r="K27" i="3"/>
  <c r="K28" i="3"/>
  <c r="K29" i="3"/>
  <c r="K30" i="3"/>
  <c r="J24" i="3"/>
  <c r="J25" i="3"/>
  <c r="J26" i="3"/>
  <c r="J27" i="3"/>
  <c r="J28" i="3"/>
  <c r="J29" i="3"/>
  <c r="F24" i="3"/>
  <c r="F25" i="3"/>
  <c r="F26" i="3"/>
  <c r="F27" i="3"/>
  <c r="F28" i="3"/>
  <c r="F29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K5" i="3"/>
  <c r="J5" i="3"/>
  <c r="F5" i="3"/>
</calcChain>
</file>

<file path=xl/sharedStrings.xml><?xml version="1.0" encoding="utf-8"?>
<sst xmlns="http://schemas.openxmlformats.org/spreadsheetml/2006/main" count="3268" uniqueCount="232">
  <si>
    <t>No</t>
  </si>
  <si>
    <t>Non so</t>
  </si>
  <si>
    <t>Totale</t>
  </si>
  <si>
    <t>Soddisfazione e benessere del lavoratore</t>
  </si>
  <si>
    <t>Servizi erogati ai cittadini/imprese</t>
  </si>
  <si>
    <t>Altro</t>
  </si>
  <si>
    <t>Senza limitazioni di giornate</t>
  </si>
  <si>
    <t>Sì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</si>
  <si>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</si>
  <si>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</si>
  <si>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</si>
  <si>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</si>
  <si>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</si>
  <si>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</si>
  <si>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</si>
  <si>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</si>
  <si>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</si>
  <si>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</si>
  <si>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</si>
  <si>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Fonte: Istat, Censimento permanente istituzioni pubbliche</t>
  </si>
  <si>
    <t>Forma giuridica</t>
  </si>
  <si>
    <t>Comune con meno di 5000 abitanti</t>
  </si>
  <si>
    <t>Comune con popolazione superiore a 20000 abitanti</t>
  </si>
  <si>
    <t>Comune con popolazione da 5000 a 20000 abitanti</t>
  </si>
  <si>
    <t>0-9</t>
  </si>
  <si>
    <t>50-249</t>
  </si>
  <si>
    <t>250-999</t>
  </si>
  <si>
    <t>1000-24999</t>
  </si>
  <si>
    <t>25000 e oltre</t>
  </si>
  <si>
    <t>da 10 a 49</t>
  </si>
  <si>
    <t xml:space="preserve">% Lavoratori in presenza sul totale del personale in servizio </t>
  </si>
  <si>
    <t xml:space="preserve">Numero minimo di lavoratori in presenza </t>
  </si>
  <si>
    <t xml:space="preserve"> FORMA GIURIDICA</t>
  </si>
  <si>
    <t xml:space="preserve">Istituzioni che hanno fornito </t>
  </si>
  <si>
    <t>Dispositivi hardware (PC)</t>
  </si>
  <si>
    <t>Dotazioni per accesso sicuro da remoto (VPN, VDI, servizi in cloud)</t>
  </si>
  <si>
    <t>v.a.</t>
  </si>
  <si>
    <t>%</t>
  </si>
  <si>
    <t>Dotazioni software per collaborare da remoto (Istant messaging, web conference)</t>
  </si>
  <si>
    <t>Possibilità di utilizzare dispositivi personali (BYOD)</t>
  </si>
  <si>
    <t>Attivazione nuovi canali di comunicazione</t>
  </si>
  <si>
    <t>aumentata</t>
  </si>
  <si>
    <t>diminuita</t>
  </si>
  <si>
    <t>invariata</t>
  </si>
  <si>
    <t>non so</t>
  </si>
  <si>
    <t>all'interno del team di lavoro</t>
  </si>
  <si>
    <t xml:space="preserve">con altre strutture </t>
  </si>
  <si>
    <t>Frequenza delle interazioni</t>
  </si>
  <si>
    <t xml:space="preserve"> per tutti</t>
  </si>
  <si>
    <t xml:space="preserve">per molti </t>
  </si>
  <si>
    <t xml:space="preserve">v.a </t>
  </si>
  <si>
    <t xml:space="preserve">v.a. </t>
  </si>
  <si>
    <t xml:space="preserve">Non so </t>
  </si>
  <si>
    <t>Sì con stime quantitative</t>
  </si>
  <si>
    <t>Produttività dell'ente</t>
  </si>
  <si>
    <t>Monitoraggio dell'impatto dello Smart Working</t>
  </si>
  <si>
    <t xml:space="preserve">No </t>
  </si>
  <si>
    <t>Impatto positivo</t>
  </si>
  <si>
    <t xml:space="preserve">Nessun impatto </t>
  </si>
  <si>
    <t>Impatto negativo</t>
  </si>
  <si>
    <t>Effetti dello Smart Working</t>
  </si>
  <si>
    <t xml:space="preserve">Da valutare </t>
  </si>
  <si>
    <t>S,ì erano già presenti</t>
  </si>
  <si>
    <t>Sì, saranno adottate</t>
  </si>
  <si>
    <t>51-75</t>
  </si>
  <si>
    <t>76-100</t>
  </si>
  <si>
    <t>Base mensile</t>
  </si>
  <si>
    <t>1 giorno alla settimana</t>
  </si>
  <si>
    <t xml:space="preserve">2 giorni alla settimana </t>
  </si>
  <si>
    <t xml:space="preserve"> 3 giorni alla settimana </t>
  </si>
  <si>
    <t xml:space="preserve"> 4 giorni alla settimana </t>
  </si>
  <si>
    <t xml:space="preserve">1  settimana al mese </t>
  </si>
  <si>
    <t xml:space="preserve">Nessun intervento </t>
  </si>
  <si>
    <t xml:space="preserve">Definite regole di utilizzo degli spazi </t>
  </si>
  <si>
    <t>Riduzione spazi</t>
  </si>
  <si>
    <t>Ampliamento spazi</t>
  </si>
  <si>
    <t>Separazione ambienti</t>
  </si>
  <si>
    <t>Istituzioni  che li hanno introdotti</t>
  </si>
  <si>
    <t xml:space="preserve">Sì </t>
  </si>
  <si>
    <t>Istituzioni che li introdurranno nel 2021</t>
  </si>
  <si>
    <t>1-15</t>
  </si>
  <si>
    <t>Organo costituzionale o a rilevanza costituzionale</t>
  </si>
  <si>
    <t>Presidenza del Consiglio e Ministeri</t>
  </si>
  <si>
    <t>Agenzia dello Stato</t>
  </si>
  <si>
    <t>Nord-ovest</t>
  </si>
  <si>
    <t>Nord-est</t>
  </si>
  <si>
    <t>Centro</t>
  </si>
  <si>
    <t>Sud</t>
  </si>
  <si>
    <t>Isole</t>
  </si>
  <si>
    <t xml:space="preserve">Italia                                </t>
  </si>
  <si>
    <t>16-25</t>
  </si>
  <si>
    <t>26-50</t>
  </si>
  <si>
    <t>Totale istituizoni che prevedono di adottare iniziative strutturate di SW</t>
  </si>
  <si>
    <t xml:space="preserve">Base settimanale </t>
  </si>
  <si>
    <t>CLASSE DIMENSIONALE</t>
  </si>
  <si>
    <t>FORMA GIURIDICA</t>
  </si>
  <si>
    <t xml:space="preserve"> FORMA GIURIDICA
 CLASSE DIMENSIONALE               </t>
  </si>
  <si>
    <t xml:space="preserve">per una parte significativa </t>
  </si>
  <si>
    <t>si per una minoranza</t>
  </si>
  <si>
    <t xml:space="preserve">Formazione su strumenti già a disposizione </t>
  </si>
  <si>
    <t>Formazione sul nuovo modo di lavorare</t>
  </si>
  <si>
    <t>Istituzioni che NON hanno previsto tali misure</t>
  </si>
  <si>
    <t xml:space="preserve">Piani di comunicazione per incentivare l'utilizzo di strumenti già a disposizione </t>
  </si>
  <si>
    <t>% massima di persone che potranno lavorare in SW</t>
  </si>
  <si>
    <t xml:space="preserve">2 settimane al mese </t>
  </si>
  <si>
    <t xml:space="preserve">3  settimane al mese </t>
  </si>
  <si>
    <t xml:space="preserve">4  settimane al mese </t>
  </si>
  <si>
    <t>Programmazione  SW</t>
  </si>
  <si>
    <t>Necessità di nuove competenze o professionalità  digitali</t>
  </si>
  <si>
    <t>per una minoranza</t>
  </si>
  <si>
    <t>1 giorno a settimana</t>
  </si>
  <si>
    <t xml:space="preserve">2 giorni a settimana </t>
  </si>
  <si>
    <t xml:space="preserve"> 3 giorni a settimana </t>
  </si>
  <si>
    <t xml:space="preserve"> 4 giorni a settimana </t>
  </si>
  <si>
    <t>Comuni</t>
  </si>
  <si>
    <t>Università</t>
  </si>
  <si>
    <t>Comunità montane e unione di comuni</t>
  </si>
  <si>
    <t>RIPARTIZIONE GEOGRAFICA E FORMA GIURIDICA</t>
  </si>
  <si>
    <t xml:space="preserve">RIPARTIZIONE GEOGRAFICA E FORMA GIURIDICA
            </t>
  </si>
  <si>
    <t xml:space="preserve"> RIPARTIZIONE GEOGRAFICA E FORMA GIURIDICA</t>
  </si>
  <si>
    <t>Totale personale in servizio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</si>
  <si>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</si>
  <si>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Totale  personale delle Istituzioni che hanno  previsto un numero minimo di lavoratori in presenza</t>
  </si>
  <si>
    <t xml:space="preserve">% Lavoratori in presenza sul totale del personale delle Istituzioni che hanno previsto un numero minimo </t>
  </si>
  <si>
    <t>Istituzioni che hanno previsto un numero minimo di lavoratori in presenza</t>
  </si>
  <si>
    <t>REGIONE E
RIPARTIZIONE GEOGRAFICA</t>
  </si>
  <si>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</si>
  <si>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</si>
  <si>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</si>
  <si>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</si>
  <si>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</si>
  <si>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</si>
  <si>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</si>
  <si>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</si>
  <si>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</si>
  <si>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</si>
  <si>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</si>
  <si>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</si>
  <si>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</si>
  <si>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</si>
  <si>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</si>
  <si>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</si>
  <si>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</si>
  <si>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</si>
  <si>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</si>
  <si>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</si>
  <si>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</si>
  <si>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</si>
  <si>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(a) Il totale delle istituzioni pubbliche non comprende la forma giuridica "Amministrazione dello stato  e organo costituzionale o a rilevanza costituzionale".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</si>
  <si>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</si>
  <si>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Regioni (b)</t>
  </si>
  <si>
    <t xml:space="preserve">Totale personale in servizio </t>
  </si>
  <si>
    <t>per pochi</t>
  </si>
  <si>
    <t>ser pochi</t>
  </si>
  <si>
    <t>Totale Istituzioni rispondenti</t>
  </si>
  <si>
    <t>Totale Istituzioni rispondenti (a)</t>
  </si>
  <si>
    <t>Istituzioni che NON hanno fornito dotazioni tecnologiche</t>
  </si>
  <si>
    <t>REGIONI E
RIPARTIZIONE GEOGRAFICA</t>
  </si>
  <si>
    <t>Province (b) e Città metropolitane</t>
  </si>
  <si>
    <t>Comunità montane unione di comuni</t>
  </si>
  <si>
    <t>Province (b)  e Città metropolitane</t>
  </si>
  <si>
    <t xml:space="preserve">Formazione su strumenti a disposizione </t>
  </si>
  <si>
    <t>Formazione sul modo di lavorare</t>
  </si>
  <si>
    <t xml:space="preserve">Istituzioni  </t>
  </si>
  <si>
    <t xml:space="preserve">Totale Istituzioni rispondenti </t>
  </si>
  <si>
    <t xml:space="preserve">Istituzioni </t>
  </si>
  <si>
    <t xml:space="preserve">Totale Istituzioni rispondenti (a) </t>
  </si>
  <si>
    <t>Sì con valutazione qualitativa</t>
  </si>
  <si>
    <t xml:space="preserve">Istituzioni
che hanno monitorato l'impatto </t>
  </si>
  <si>
    <t xml:space="preserve">Istituzioni 
che hanno monitorato l'impatto </t>
  </si>
  <si>
    <t>Totale Istituzioni ripondenti</t>
  </si>
  <si>
    <t xml:space="preserve">% sul Totale istituzioni </t>
  </si>
  <si>
    <r>
      <t>Base settimanale</t>
    </r>
    <r>
      <rPr>
        <i/>
        <sz val="7"/>
        <rFont val="Arial"/>
        <family val="2"/>
      </rPr>
      <t xml:space="preserve"> Fino a </t>
    </r>
  </si>
  <si>
    <r>
      <t xml:space="preserve">Base mensile </t>
    </r>
    <r>
      <rPr>
        <i/>
        <sz val="7"/>
        <rFont val="Arial"/>
        <family val="2"/>
      </rPr>
      <t xml:space="preserve">Fino a </t>
    </r>
  </si>
  <si>
    <t>Definite regole di utilizzo degli spazi</t>
  </si>
  <si>
    <t>Regioni (a)</t>
  </si>
  <si>
    <t>Province (a) e Città metropolitane</t>
  </si>
  <si>
    <t>Province (a)  e Città metropolitane</t>
  </si>
  <si>
    <t xml:space="preserve">Totale  Istituzioni  
che hanno monitorato l'impatto </t>
  </si>
  <si>
    <t xml:space="preserve">Totale Istituzioni 
che hanno monitorato l'impatto </t>
  </si>
  <si>
    <t>Totale monitorato</t>
  </si>
  <si>
    <t xml:space="preserve">Istituzioni che hanno monitorato l'impatto </t>
  </si>
  <si>
    <t>Sì erano già presenti</t>
  </si>
  <si>
    <t xml:space="preserve">% sul totale Istituzioni </t>
  </si>
  <si>
    <t>Totale istituizoni che prevedono di adottare iniziative strutturate di SW (a)</t>
  </si>
  <si>
    <t>% su totale istituzioni rispondenti (a)</t>
  </si>
  <si>
    <t>%  Istituizoni che prevedono di adottare iniziative strutturate di SW (a)</t>
  </si>
  <si>
    <t>% Istituzioni rispondenti</t>
  </si>
  <si>
    <t>Nuovi strumenti v.a.</t>
  </si>
  <si>
    <t>Nuovi strumenti %</t>
  </si>
  <si>
    <t xml:space="preserve">% Istituzioni rispondenti </t>
  </si>
  <si>
    <t>Interventi sugli spazi di lavoro v.a.</t>
  </si>
  <si>
    <t>Interventi sugli spazi di lavoro %</t>
  </si>
  <si>
    <t>% Istituzioni ripondenti</t>
  </si>
  <si>
    <t>Numero totale Istituzioni pubbliche rispondenti</t>
  </si>
  <si>
    <t>Istituzioni con % massima di persone che potranno lavorare in SW</t>
  </si>
  <si>
    <r>
      <t xml:space="preserve">Tavola 6.1 - Istituzioni pubbliche che hanno previsto un numero minimo di lavoratori in presenza e relativa percentuale per forma giuridica e classe dimensionale -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</si>
  <si>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6.2 - Istituzioni pubbliche che hanno previsto un numero minimo di lavoratori in presenza e relativa percentuale per regione e ripartizione geografica  - Anno 2020 </t>
    </r>
    <r>
      <rPr>
        <i/>
        <sz val="9"/>
        <color theme="1"/>
        <rFont val="Arial"/>
        <family val="2"/>
      </rPr>
      <t>(valori assoluti e percentuali )</t>
    </r>
  </si>
  <si>
    <r>
      <t xml:space="preserve">Tavola 6.3 - Istituzioni pubbliche che hanno previsto un numero minimo di lavoratori in presenza e relativa percentuale per ripartizione geografica e forma giuridica - Anno 2020 </t>
    </r>
    <r>
      <rPr>
        <i/>
        <sz val="8"/>
        <color theme="1"/>
        <rFont val="Arial"/>
        <family val="2"/>
      </rPr>
      <t>(valori assoluti e percentuali )</t>
    </r>
  </si>
  <si>
    <r>
      <t>Tavola 6.4  - Istituzioni pubbliche che hanno fornito dotazioni tecnologiche ai lavoratori per far fronte all'emergenza legata al Covid-19 per forma giuridica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</si>
  <si>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>Tavola 6.5 - Istituzioni pubbliche che hanno fornito dotazioni tecnologiche ai lavoratori per far fronte all'emergenza legata al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</si>
  <si>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>Tavola 6.6- Istituzioni pubbliche che hanno fornito dotazioni tecnologiche ai lavoratori per far fronte all'emergenza legata al Covid-19 per ripartizione geografica e forma giuridica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</si>
  <si>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6.7 - Istituzioni pubbliche che hanno adottato iniziative di comunicazione e formative  per far fronte all'emergenza legata al Covid-19 per forma giuridica - Anno 2020 </t>
    </r>
    <r>
      <rPr>
        <i/>
        <sz val="9"/>
        <color theme="1"/>
        <rFont val="Arial"/>
        <family val="2"/>
      </rPr>
      <t>(valori assoluti e percentuali )</t>
    </r>
  </si>
  <si>
    <r>
      <t>Tavola 6.8 - Istituzioni pubbliche che hanno adottato iniziative di comunicazione e formative  per far fronte all'emergenza legata al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 </t>
    </r>
  </si>
  <si>
    <r>
      <t xml:space="preserve">Tavola 6.9 - Istituzioni pubbliche che hanno adottato iniziative di comunicazione e formative  per far fronte all'emergenza legata al Covid-19 per ripartizione geografica e forma giuridica - Anno 2020 </t>
    </r>
    <r>
      <rPr>
        <sz val="8"/>
        <color theme="1"/>
        <rFont val="Arial"/>
        <family val="2"/>
      </rPr>
      <t>(valori assoluti e percentuali)</t>
    </r>
  </si>
  <si>
    <r>
      <t xml:space="preserve">Tavola 6.10 - Frequenza delle interazioni durante l'emergenza da Covid-19  all'interno del team di lavoro e con persone non appartenenti al proprio team  per forma giuridica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percentuali)</t>
    </r>
  </si>
  <si>
    <r>
      <t xml:space="preserve">Tavola 6.11 - Frequenza delle interazioni durante l'emergenza da Covid-19  all'interno del team di lavoro e con persone non appartenenti al proprio team  per  regione e ripartizione geografica -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</si>
  <si>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6.12 - Frequenza delle interazioni durante l'emergenza da Covid-19  all'interno del team di lavoro e con persone non appartenenti al proprio team  per ripartizione geografica  e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</si>
  <si>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6.13 - Istituzioni pubbliche che hanno monitorato l'impatto dello Smart Working per forma giuridica e tipo di aspetto - Anno 2020 </t>
    </r>
    <r>
      <rPr>
        <i/>
        <sz val="9"/>
        <color theme="1"/>
        <rFont val="Arial"/>
        <family val="2"/>
      </rPr>
      <t>(valori assoluti e percentuali</t>
    </r>
    <r>
      <rPr>
        <b/>
        <i/>
        <sz val="9"/>
        <color theme="1"/>
        <rFont val="Arial"/>
        <family val="2"/>
      </rPr>
      <t>)</t>
    </r>
  </si>
  <si>
    <r>
      <t>Tavola 6.14 - Istituzioni pubbliche che hanno monitorato l'impatto dello Smart Working per regione e ripartizione geografica - Anno 2020</t>
    </r>
    <r>
      <rPr>
        <i/>
        <sz val="9"/>
        <color theme="1"/>
        <rFont val="Arial"/>
        <family val="2"/>
      </rPr>
      <t xml:space="preserve"> (valori assolutie valori percentuali)</t>
    </r>
  </si>
  <si>
    <r>
      <t xml:space="preserve">Tavola 6.15 - Istituzioni pubbliche che hanno monitorato l'impatto dello Smart Working per Ripartizione geogeafica e forma giuridica e tipo di aspetto - Anno 2020 </t>
    </r>
    <r>
      <rPr>
        <b/>
        <i/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valori assoluti e percentuali</t>
    </r>
    <r>
      <rPr>
        <b/>
        <i/>
        <sz val="8"/>
        <color theme="1"/>
        <rFont val="Arial"/>
        <family val="2"/>
      </rPr>
      <t>)</t>
    </r>
  </si>
  <si>
    <r>
      <t xml:space="preserve">Tavola 6.16 - Istituzioni pubbliche che hanno monitorato l'impatto dello Smart Working  ed esito del monitoraggio/valutazione per forma giuridica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</t>
    </r>
    <r>
      <rPr>
        <sz val="9"/>
        <color theme="1"/>
        <rFont val="Arial"/>
        <family val="2"/>
      </rPr>
      <t>)</t>
    </r>
  </si>
  <si>
    <r>
      <t xml:space="preserve">Tavola 6.17 - Istituzioni pubbliche che hanno monitorato l'impatto dello Smart Working  ed esito del monitoraggio/valutazione per regione e ripartizione geografica  - Anno 2020 </t>
    </r>
    <r>
      <rPr>
        <i/>
        <sz val="9"/>
        <color theme="1"/>
        <rFont val="Arial"/>
        <family val="2"/>
      </rPr>
      <t xml:space="preserve">(valori assoluti e  percentuali) </t>
    </r>
  </si>
  <si>
    <r>
      <t xml:space="preserve">Tavola 6.18 - Istituzioni pubbliche che hanno monitorato l'impatto dello Smart Working  ed esito del monitoraggio/valutazione per ripartizione geografica e forma giuridica - </t>
    </r>
    <r>
      <rPr>
        <sz val="8"/>
        <color theme="1"/>
        <rFont val="Arial"/>
        <family val="2"/>
      </rPr>
      <t xml:space="preserve">Anno 2020 </t>
    </r>
    <r>
      <rPr>
        <i/>
        <sz val="8"/>
        <color theme="1"/>
        <rFont val="Arial"/>
        <family val="2"/>
      </rPr>
      <t>(valori assoluti e percentuali)</t>
    </r>
  </si>
  <si>
    <r>
      <t>Tavola 6.19 - Istituzioni pubbliche che prevedono di adottare iniziative strutturate di Smart Working</t>
    </r>
    <r>
      <rPr>
        <b/>
        <i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per forma giuridica</t>
    </r>
    <r>
      <rPr>
        <b/>
        <i/>
        <sz val="9"/>
        <color theme="1"/>
        <rFont val="Arial"/>
        <family val="2"/>
      </rPr>
      <t xml:space="preserve"> -</t>
    </r>
    <r>
      <rPr>
        <b/>
        <sz val="9"/>
        <color theme="1"/>
        <rFont val="Arial"/>
        <family val="2"/>
      </rPr>
      <t xml:space="preserve"> Anno 2020  </t>
    </r>
    <r>
      <rPr>
        <i/>
        <sz val="9"/>
        <color theme="1"/>
        <rFont val="Arial"/>
        <family val="2"/>
      </rPr>
      <t>(valori assoluti e percentuali )</t>
    </r>
  </si>
  <si>
    <r>
      <t>Tavola 6.20 - Istituzioni pubbliche che prevedono di adottare iniziative strutturate di Smart Working per regione e ripartizione geografica 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</si>
  <si>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6.21 - Istituzioni pubbliche che prevedono di adottare iniziative strutturate di Smart Working per ripartizione geografica e  forma giuridica - Anno 2020  </t>
    </r>
    <r>
      <rPr>
        <i/>
        <sz val="8"/>
        <color theme="1"/>
        <rFont val="Arial"/>
        <family val="2"/>
      </rPr>
      <t>(valori assoluti e percentuali)</t>
    </r>
  </si>
  <si>
    <r>
      <t xml:space="preserve">Tavola 6.25 - Istituzioni pubbliche che prevedono di adottare iniziative strutturate di Smart Working per  tipo di programmazione  e  forma giuridica  - Anno 2020 </t>
    </r>
    <r>
      <rPr>
        <i/>
        <sz val="9"/>
        <color theme="1"/>
        <rFont val="Arial"/>
        <family val="2"/>
      </rPr>
      <t>(valori assoluti e percentuali)</t>
    </r>
  </si>
  <si>
    <r>
      <t>Tavola 6.26 - Istituzioni pubbliche che prevedono di adottare iniziative strutturate di Smart Working per  tipo di programmazione, regione e ripartizione geografica - Anno 2020 (</t>
    </r>
    <r>
      <rPr>
        <i/>
        <sz val="9"/>
        <color theme="1"/>
        <rFont val="Arial"/>
        <family val="2"/>
      </rPr>
      <t>valori assolutie valori percentuali)</t>
    </r>
  </si>
  <si>
    <r>
      <t xml:space="preserve">Tavola 6.27 - Istituzioni pubbliche che prevedono di adottare iniziative strutturate di Smart Working per  tipo di programmazione, ripartizione geografica  e  forma giuridica 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</si>
  <si>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6.28 - Istituzioni pubbliche che prevedono di effettuare interventi sugli spazi di lavoro a seguito dell'emergenza da Covid-19 per forma giuridica  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percentuali)</t>
    </r>
  </si>
  <si>
    <r>
      <t>Tavola 6 .29 - Istituzioni pubbliche che prevedono di effettuare interventi sugli spazi di lavoro a seguito dell'emergenza da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</si>
  <si>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6.30 - Istituzioni pubbliche che prevedono di effettuare interventi sugli spazi di lavoro a seguito dell'emergenza da Covid-19 per ripartizione territoriale e  forma giuridica   - Anno 2020 </t>
    </r>
    <r>
      <rPr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valori assoluti e percentuali)</t>
    </r>
  </si>
  <si>
    <r>
      <t xml:space="preserve">Tavola 6.31 - Istituzioni pubbliche che hanno introdotto nuovi strumenti di valutazione della performance per tenere conto delle nuove modalità di lavoro per forma giuridica - Anno 2020 </t>
    </r>
    <r>
      <rPr>
        <i/>
        <sz val="9"/>
        <color theme="1"/>
        <rFont val="Arial"/>
        <family val="2"/>
      </rPr>
      <t>(valori assoluti e percentuali)</t>
    </r>
  </si>
  <si>
    <r>
      <t>Tavola 6.32 - Istituzioni pubbliche che hanno introdotto nuovi strumenti di valutazione della performance per tenere conto delle nuove modalità di lavoro per regione e ripartizione geografica Anno 2020 (</t>
    </r>
    <r>
      <rPr>
        <i/>
        <sz val="9"/>
        <color theme="1"/>
        <rFont val="Arial"/>
        <family val="2"/>
      </rPr>
      <t>valori assoluti e percentuali)</t>
    </r>
  </si>
  <si>
    <r>
      <t xml:space="preserve">Tavola 6.33- Istituzioni pubbliche che hanno introdotto nuovi strumenti di valutazione della performance per tenere conto delle nuove modalità di lavoro per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</si>
  <si>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6.34 - Istituzioni pubbliche che hanno riscontrato la necessità di nuove competenze e professionalità digitali per forma giuridica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</si>
  <si>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6.35 - Istituzioni pubbliche che hanno riscontrato la necessità di nuove competenze e professionalità digitali per regione e ripartizione geografica - Anno 2020 </t>
    </r>
    <r>
      <rPr>
        <i/>
        <sz val="9"/>
        <color theme="1"/>
        <rFont val="Arial"/>
        <family val="2"/>
      </rPr>
      <t>(valori assoluti e valori percentuali)</t>
    </r>
  </si>
  <si>
    <r>
      <t xml:space="preserve">Tavola 6.36 - Istituzioni pubbliche che hanno riscontrato la necessità di nuove competenze e professionalità digitali per ripartizione geografica e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</si>
  <si>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6.22  -Previsioni della percentuale massima di persone che potranno lavorare in SW indicata delle istituzioni pubbliche orientate ad adottare iniziative strutturate dopo l'emergenza da Covid-19 per forma giuridica </t>
    </r>
    <r>
      <rPr>
        <i/>
        <sz val="9"/>
        <color theme="1"/>
        <rFont val="Arial"/>
        <family val="2"/>
      </rPr>
      <t>(valori assoluti e percentuali)</t>
    </r>
  </si>
  <si>
    <r>
      <t>Tavola 6.23 - Previsioni  della percentuale massima di persone che potranno lavorare in SW indicata delle istituzioni pubbliche orientate ad adottare iniziative strutturate dopo l'emergenza da Covid-19 per regione e ripartizione geografica</t>
    </r>
    <r>
      <rPr>
        <sz val="9"/>
        <color theme="1"/>
        <rFont val="Arial"/>
        <family val="2"/>
      </rPr>
      <t xml:space="preserve"> (</t>
    </r>
    <r>
      <rPr>
        <i/>
        <sz val="9"/>
        <color theme="1"/>
        <rFont val="Arial"/>
        <family val="2"/>
      </rPr>
      <t>valori assoluti e percentuali</t>
    </r>
    <r>
      <rPr>
        <sz val="9"/>
        <color theme="1"/>
        <rFont val="Arial"/>
        <family val="2"/>
      </rPr>
      <t>)</t>
    </r>
  </si>
  <si>
    <r>
      <t xml:space="preserve">Tavola 6.24 - Previsioni  della percentuale massima di persone che potranno lavorare in SW indicata delle istituzioni pubbliche orientate ad adottare iniziative strutturate dopo l'emergenza da Covid-19  per ripartizione geografica e forma giuridica </t>
    </r>
    <r>
      <rPr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valori assoluti e percentuali</t>
    </r>
    <r>
      <rPr>
        <sz val="8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</si>
</sst>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i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i/>
      <sz val="11"/>
      <color theme="1"/>
      <name val="Arial"/>
      <family val="2"/>
    </font>
    <font>
      <b/>
      <sz val="8"/>
      <name val="Arial"/>
      <family val="2"/>
    </font>
    <font>
      <b/>
      <sz val="7"/>
      <color theme="1"/>
      <name val="Arial"/>
      <family val="2"/>
    </font>
    <font>
      <sz val="7"/>
      <name val="Calibri"/>
      <family val="2"/>
      <scheme val="minor"/>
    </font>
    <font>
      <i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09">
    <xf numFmtId="0" fontId="0" fillId="0" borderId="0" xfId="0"/>
    <xf numFmtId="164" fontId="0" fillId="0" borderId="0" xfId="0" applyNumberFormat="1"/>
    <xf numFmtId="0" fontId="0" fillId="0" borderId="0" xfId="0" applyBorder="1"/>
    <xf numFmtId="0" fontId="1" fillId="0" borderId="0" xfId="0" applyFont="1"/>
    <xf numFmtId="3" fontId="0" fillId="0" borderId="0" xfId="0" applyNumberFormat="1"/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/>
    <xf numFmtId="0" fontId="8" fillId="0" borderId="0" xfId="0" applyFont="1" applyFill="1"/>
    <xf numFmtId="164" fontId="0" fillId="0" borderId="0" xfId="0" applyNumberFormat="1" applyFill="1"/>
    <xf numFmtId="0" fontId="5" fillId="0" borderId="0" xfId="0" applyFont="1" applyFill="1"/>
    <xf numFmtId="0" fontId="10" fillId="0" borderId="0" xfId="0" applyFont="1" applyFill="1"/>
    <xf numFmtId="0" fontId="3" fillId="0" borderId="0" xfId="0" applyFont="1" applyFill="1"/>
    <xf numFmtId="0" fontId="9" fillId="0" borderId="0" xfId="0" applyFont="1" applyFill="1"/>
    <xf numFmtId="0" fontId="7" fillId="0" borderId="0" xfId="0" applyFont="1" applyFill="1"/>
    <xf numFmtId="3" fontId="2" fillId="0" borderId="0" xfId="0" applyNumberFormat="1" applyFont="1"/>
    <xf numFmtId="164" fontId="2" fillId="0" borderId="0" xfId="0" applyNumberFormat="1" applyFont="1"/>
    <xf numFmtId="3" fontId="11" fillId="0" borderId="0" xfId="0" applyNumberFormat="1" applyFont="1"/>
    <xf numFmtId="164" fontId="11" fillId="0" borderId="0" xfId="0" applyNumberFormat="1" applyFont="1"/>
    <xf numFmtId="164" fontId="14" fillId="0" borderId="0" xfId="0" applyNumberFormat="1" applyFont="1" applyBorder="1"/>
    <xf numFmtId="165" fontId="2" fillId="0" borderId="0" xfId="0" applyNumberFormat="1" applyFont="1"/>
    <xf numFmtId="3" fontId="2" fillId="0" borderId="0" xfId="0" applyNumberFormat="1" applyFont="1" applyBorder="1"/>
    <xf numFmtId="0" fontId="13" fillId="0" borderId="1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right" vertical="center" wrapText="1"/>
    </xf>
    <xf numFmtId="0" fontId="13" fillId="0" borderId="0" xfId="0" applyFont="1"/>
    <xf numFmtId="0" fontId="13" fillId="0" borderId="1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/>
    <xf numFmtId="0" fontId="13" fillId="0" borderId="3" xfId="0" applyFont="1" applyBorder="1"/>
    <xf numFmtId="0" fontId="2" fillId="0" borderId="0" xfId="0" applyFont="1" applyBorder="1"/>
    <xf numFmtId="0" fontId="2" fillId="0" borderId="0" xfId="0" applyFont="1" applyFill="1"/>
    <xf numFmtId="0" fontId="14" fillId="0" borderId="0" xfId="0" applyFont="1"/>
    <xf numFmtId="0" fontId="17" fillId="0" borderId="0" xfId="0" applyFont="1"/>
    <xf numFmtId="0" fontId="13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Border="1"/>
    <xf numFmtId="0" fontId="14" fillId="0" borderId="0" xfId="0" applyFont="1" applyFill="1" applyBorder="1" applyAlignment="1">
      <alignment wrapText="1"/>
    </xf>
    <xf numFmtId="3" fontId="14" fillId="0" borderId="0" xfId="0" applyNumberFormat="1" applyFont="1" applyFill="1" applyBorder="1"/>
    <xf numFmtId="0" fontId="14" fillId="0" borderId="0" xfId="0" applyFont="1" applyFill="1"/>
    <xf numFmtId="0" fontId="14" fillId="0" borderId="0" xfId="0" applyFont="1" applyFill="1" applyBorder="1"/>
    <xf numFmtId="165" fontId="0" fillId="0" borderId="0" xfId="0" applyNumberFormat="1"/>
    <xf numFmtId="3" fontId="14" fillId="0" borderId="0" xfId="0" applyNumberFormat="1" applyFont="1"/>
    <xf numFmtId="3" fontId="2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/>
    <xf numFmtId="164" fontId="14" fillId="0" borderId="0" xfId="0" applyNumberFormat="1" applyFont="1"/>
    <xf numFmtId="165" fontId="14" fillId="0" borderId="0" xfId="0" applyNumberFormat="1" applyFont="1"/>
    <xf numFmtId="3" fontId="2" fillId="0" borderId="0" xfId="0" applyNumberFormat="1" applyFont="1" applyAlignment="1">
      <alignment horizontal="right"/>
    </xf>
    <xf numFmtId="165" fontId="14" fillId="0" borderId="0" xfId="0" applyNumberFormat="1" applyFont="1" applyFill="1"/>
    <xf numFmtId="0" fontId="17" fillId="0" borderId="0" xfId="0" applyFont="1" applyAlignment="1">
      <alignment horizontal="left" wrapText="1"/>
    </xf>
    <xf numFmtId="0" fontId="15" fillId="0" borderId="1" xfId="0" applyFont="1" applyFill="1" applyBorder="1" applyAlignment="1">
      <alignment horizontal="right" vertical="center" wrapText="1"/>
    </xf>
    <xf numFmtId="3" fontId="17" fillId="0" borderId="0" xfId="0" applyNumberFormat="1" applyFont="1"/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right" vertical="center" wrapText="1"/>
    </xf>
    <xf numFmtId="0" fontId="19" fillId="0" borderId="8" xfId="0" applyFont="1" applyBorder="1" applyAlignment="1">
      <alignment horizontal="left" vertical="center"/>
    </xf>
    <xf numFmtId="3" fontId="19" fillId="0" borderId="8" xfId="0" applyNumberFormat="1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165" fontId="19" fillId="0" borderId="9" xfId="0" applyNumberFormat="1" applyFont="1" applyBorder="1" applyAlignment="1">
      <alignment vertical="center"/>
    </xf>
    <xf numFmtId="3" fontId="19" fillId="0" borderId="10" xfId="0" applyNumberFormat="1" applyFont="1" applyBorder="1" applyAlignment="1">
      <alignment vertical="center"/>
    </xf>
    <xf numFmtId="165" fontId="19" fillId="0" borderId="10" xfId="0" applyNumberFormat="1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3" fontId="20" fillId="0" borderId="9" xfId="0" applyNumberFormat="1" applyFont="1" applyBorder="1" applyAlignment="1">
      <alignment vertical="center"/>
    </xf>
    <xf numFmtId="165" fontId="20" fillId="0" borderId="9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3" fontId="21" fillId="0" borderId="10" xfId="0" applyNumberFormat="1" applyFont="1" applyBorder="1" applyAlignment="1">
      <alignment vertical="center"/>
    </xf>
    <xf numFmtId="165" fontId="21" fillId="0" borderId="10" xfId="0" applyNumberFormat="1" applyFont="1" applyBorder="1" applyAlignment="1">
      <alignment vertical="center"/>
    </xf>
    <xf numFmtId="0" fontId="19" fillId="0" borderId="1" xfId="0" applyFont="1" applyFill="1" applyBorder="1" applyAlignment="1">
      <alignment horizontal="right" vertical="top" wrapText="1"/>
    </xf>
    <xf numFmtId="3" fontId="19" fillId="0" borderId="8" xfId="0" applyNumberFormat="1" applyFont="1" applyFill="1" applyBorder="1" applyAlignment="1">
      <alignment vertical="center"/>
    </xf>
    <xf numFmtId="164" fontId="19" fillId="0" borderId="8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3" fontId="19" fillId="0" borderId="9" xfId="0" applyNumberFormat="1" applyFont="1" applyFill="1" applyBorder="1" applyAlignment="1">
      <alignment vertical="center"/>
    </xf>
    <xf numFmtId="164" fontId="19" fillId="0" borderId="9" xfId="0" applyNumberFormat="1" applyFont="1" applyFill="1" applyBorder="1" applyAlignment="1">
      <alignment vertical="center"/>
    </xf>
    <xf numFmtId="165" fontId="19" fillId="0" borderId="9" xfId="0" applyNumberFormat="1" applyFont="1" applyFill="1" applyBorder="1" applyAlignment="1">
      <alignment vertical="center"/>
    </xf>
    <xf numFmtId="0" fontId="21" fillId="0" borderId="9" xfId="0" applyFont="1" applyFill="1" applyBorder="1" applyAlignment="1">
      <alignment vertical="center"/>
    </xf>
    <xf numFmtId="3" fontId="21" fillId="0" borderId="9" xfId="0" applyNumberFormat="1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>
      <alignment vertical="center"/>
    </xf>
    <xf numFmtId="164" fontId="21" fillId="0" borderId="10" xfId="0" applyNumberFormat="1" applyFont="1" applyFill="1" applyBorder="1" applyAlignment="1">
      <alignment vertical="center"/>
    </xf>
    <xf numFmtId="165" fontId="19" fillId="0" borderId="11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3" fontId="21" fillId="0" borderId="8" xfId="0" applyNumberFormat="1" applyFont="1" applyBorder="1" applyAlignment="1">
      <alignment vertical="center"/>
    </xf>
    <xf numFmtId="165" fontId="21" fillId="0" borderId="8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165" fontId="21" fillId="0" borderId="9" xfId="0" applyNumberFormat="1" applyFont="1" applyBorder="1" applyAlignment="1">
      <alignment vertical="center"/>
    </xf>
    <xf numFmtId="3" fontId="20" fillId="0" borderId="9" xfId="0" applyNumberFormat="1" applyFont="1" applyFill="1" applyBorder="1" applyAlignment="1">
      <alignment vertical="center"/>
    </xf>
    <xf numFmtId="3" fontId="19" fillId="0" borderId="1" xfId="0" applyNumberFormat="1" applyFont="1" applyFill="1" applyBorder="1" applyAlignment="1">
      <alignment vertical="top" wrapText="1"/>
    </xf>
    <xf numFmtId="3" fontId="19" fillId="0" borderId="1" xfId="0" applyNumberFormat="1" applyFont="1" applyFill="1" applyBorder="1" applyAlignment="1">
      <alignment horizontal="left" vertical="top" wrapText="1"/>
    </xf>
    <xf numFmtId="3" fontId="19" fillId="0" borderId="0" xfId="0" applyNumberFormat="1" applyFont="1" applyFill="1" applyBorder="1" applyAlignment="1">
      <alignment horizontal="right" vertical="top" wrapText="1"/>
    </xf>
    <xf numFmtId="3" fontId="19" fillId="0" borderId="3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3" fontId="21" fillId="0" borderId="11" xfId="0" applyNumberFormat="1" applyFont="1" applyBorder="1" applyAlignment="1">
      <alignment vertical="center"/>
    </xf>
    <xf numFmtId="165" fontId="21" fillId="0" borderId="11" xfId="0" applyNumberFormat="1" applyFont="1" applyBorder="1" applyAlignment="1">
      <alignment vertical="center"/>
    </xf>
    <xf numFmtId="0" fontId="0" fillId="0" borderId="0" xfId="0" applyAlignment="1"/>
    <xf numFmtId="3" fontId="23" fillId="2" borderId="5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9" fillId="0" borderId="0" xfId="0" applyFont="1" applyBorder="1"/>
    <xf numFmtId="0" fontId="23" fillId="2" borderId="5" xfId="0" applyFont="1" applyFill="1" applyBorder="1" applyAlignment="1">
      <alignment horizontal="left" vertical="center" wrapText="1"/>
    </xf>
    <xf numFmtId="3" fontId="19" fillId="0" borderId="0" xfId="0" applyNumberFormat="1" applyFont="1" applyBorder="1"/>
    <xf numFmtId="0" fontId="19" fillId="0" borderId="2" xfId="0" applyFont="1" applyBorder="1"/>
    <xf numFmtId="3" fontId="19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3" fontId="23" fillId="0" borderId="1" xfId="0" applyNumberFormat="1" applyFont="1" applyFill="1" applyBorder="1" applyAlignment="1">
      <alignment horizontal="right" vertical="center" wrapText="1"/>
    </xf>
    <xf numFmtId="3" fontId="20" fillId="0" borderId="8" xfId="0" applyNumberFormat="1" applyFont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164" fontId="20" fillId="0" borderId="9" xfId="0" applyNumberFormat="1" applyFont="1" applyFill="1" applyBorder="1" applyAlignment="1">
      <alignment vertical="center"/>
    </xf>
    <xf numFmtId="3" fontId="20" fillId="0" borderId="11" xfId="0" applyNumberFormat="1" applyFont="1" applyBorder="1" applyAlignment="1">
      <alignment vertical="center"/>
    </xf>
    <xf numFmtId="164" fontId="19" fillId="0" borderId="1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0" xfId="0" applyFont="1" applyBorder="1"/>
    <xf numFmtId="0" fontId="20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3" fontId="19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5" xfId="0" applyFont="1" applyFill="1" applyBorder="1" applyAlignment="1">
      <alignment horizontal="left" vertical="center" wrapText="1"/>
    </xf>
    <xf numFmtId="0" fontId="13" fillId="0" borderId="2" xfId="0" applyFont="1" applyBorder="1"/>
    <xf numFmtId="165" fontId="20" fillId="0" borderId="9" xfId="0" applyNumberFormat="1" applyFont="1" applyFill="1" applyBorder="1" applyAlignment="1">
      <alignment vertical="center"/>
    </xf>
    <xf numFmtId="165" fontId="19" fillId="0" borderId="1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Border="1" applyAlignment="1">
      <alignment horizontal="center"/>
    </xf>
    <xf numFmtId="0" fontId="19" fillId="0" borderId="2" xfId="0" applyFont="1" applyBorder="1" applyAlignment="1">
      <alignment vertical="top"/>
    </xf>
    <xf numFmtId="0" fontId="19" fillId="0" borderId="1" xfId="0" applyFont="1" applyBorder="1" applyAlignment="1">
      <alignment horizontal="center"/>
    </xf>
    <xf numFmtId="0" fontId="19" fillId="0" borderId="8" xfId="0" applyFont="1" applyBorder="1" applyAlignment="1">
      <alignment vertical="center" wrapText="1"/>
    </xf>
    <xf numFmtId="0" fontId="19" fillId="0" borderId="0" xfId="0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0" xfId="0" applyFont="1" applyBorder="1" applyAlignment="1">
      <alignment vertical="top"/>
    </xf>
    <xf numFmtId="0" fontId="19" fillId="0" borderId="11" xfId="0" applyFont="1" applyBorder="1" applyAlignment="1">
      <alignment vertical="center"/>
    </xf>
    <xf numFmtId="0" fontId="19" fillId="0" borderId="11" xfId="0" applyFont="1" applyFill="1" applyBorder="1" applyAlignment="1">
      <alignment vertical="center"/>
    </xf>
    <xf numFmtId="0" fontId="19" fillId="0" borderId="1" xfId="0" applyFont="1" applyBorder="1" applyAlignment="1">
      <alignment horizontal="right" vertical="center"/>
    </xf>
    <xf numFmtId="0" fontId="19" fillId="0" borderId="8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3" fontId="21" fillId="0" borderId="11" xfId="0" applyNumberFormat="1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vertical="center"/>
    </xf>
    <xf numFmtId="0" fontId="0" fillId="0" borderId="0" xfId="0" applyAlignment="1"/>
    <xf numFmtId="0" fontId="19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0" fontId="17" fillId="0" borderId="0" xfId="0" applyFont="1" applyFill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right"/>
    </xf>
    <xf numFmtId="3" fontId="22" fillId="0" borderId="0" xfId="0" applyNumberFormat="1" applyFont="1" applyFill="1"/>
    <xf numFmtId="0" fontId="26" fillId="0" borderId="0" xfId="0" applyFont="1" applyFill="1" applyBorder="1" applyAlignment="1">
      <alignment wrapText="1"/>
    </xf>
    <xf numFmtId="3" fontId="26" fillId="0" borderId="0" xfId="0" applyNumberFormat="1" applyFont="1" applyFill="1" applyBorder="1"/>
    <xf numFmtId="0" fontId="19" fillId="0" borderId="1" xfId="0" applyFont="1" applyFill="1" applyBorder="1"/>
    <xf numFmtId="49" fontId="19" fillId="0" borderId="1" xfId="0" applyNumberFormat="1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3" fontId="19" fillId="0" borderId="8" xfId="0" applyNumberFormat="1" applyFont="1" applyFill="1" applyBorder="1" applyAlignment="1">
      <alignment horizontal="right" vertical="center"/>
    </xf>
    <xf numFmtId="3" fontId="19" fillId="0" borderId="9" xfId="0" applyNumberFormat="1" applyFont="1" applyFill="1" applyBorder="1" applyAlignment="1">
      <alignment horizontal="right" vertical="center"/>
    </xf>
    <xf numFmtId="3" fontId="20" fillId="0" borderId="9" xfId="0" applyNumberFormat="1" applyFont="1" applyFill="1" applyBorder="1" applyAlignment="1">
      <alignment horizontal="right" vertical="center"/>
    </xf>
    <xf numFmtId="49" fontId="19" fillId="0" borderId="1" xfId="0" applyNumberFormat="1" applyFont="1" applyFill="1" applyBorder="1" applyAlignment="1">
      <alignment horizontal="left" wrapText="1"/>
    </xf>
    <xf numFmtId="0" fontId="19" fillId="0" borderId="1" xfId="0" applyFont="1" applyFill="1" applyBorder="1" applyAlignment="1">
      <alignment wrapText="1"/>
    </xf>
    <xf numFmtId="0" fontId="19" fillId="0" borderId="9" xfId="0" applyFont="1" applyFill="1" applyBorder="1" applyAlignment="1">
      <alignment horizontal="right" vertical="center"/>
    </xf>
    <xf numFmtId="3" fontId="21" fillId="0" borderId="10" xfId="0" applyNumberFormat="1" applyFont="1" applyFill="1" applyBorder="1" applyAlignment="1">
      <alignment horizontal="right" vertical="center"/>
    </xf>
    <xf numFmtId="49" fontId="19" fillId="0" borderId="1" xfId="0" applyNumberFormat="1" applyFont="1" applyBorder="1" applyAlignment="1">
      <alignment horizontal="left" wrapText="1"/>
    </xf>
    <xf numFmtId="3" fontId="19" fillId="0" borderId="8" xfId="0" applyNumberFormat="1" applyFont="1" applyBorder="1" applyAlignment="1">
      <alignment horizontal="right" vertical="center"/>
    </xf>
    <xf numFmtId="3" fontId="19" fillId="0" borderId="9" xfId="0" applyNumberFormat="1" applyFont="1" applyBorder="1" applyAlignment="1">
      <alignment horizontal="right" vertical="center"/>
    </xf>
    <xf numFmtId="3" fontId="19" fillId="0" borderId="4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Fill="1" applyBorder="1" applyAlignment="1">
      <alignment vertical="center"/>
    </xf>
    <xf numFmtId="164" fontId="21" fillId="0" borderId="12" xfId="0" applyNumberFormat="1" applyFont="1" applyFill="1" applyBorder="1" applyAlignment="1">
      <alignment vertical="center"/>
    </xf>
    <xf numFmtId="3" fontId="19" fillId="0" borderId="11" xfId="0" applyNumberFormat="1" applyFont="1" applyFill="1" applyBorder="1" applyAlignment="1">
      <alignment vertical="center"/>
    </xf>
    <xf numFmtId="0" fontId="25" fillId="0" borderId="0" xfId="0" applyFont="1" applyFill="1"/>
    <xf numFmtId="0" fontId="4" fillId="0" borderId="0" xfId="0" applyFont="1" applyFill="1" applyBorder="1" applyAlignment="1">
      <alignment horizontal="center"/>
    </xf>
    <xf numFmtId="3" fontId="0" fillId="0" borderId="0" xfId="0" applyNumberFormat="1" applyFill="1"/>
    <xf numFmtId="0" fontId="0" fillId="0" borderId="0" xfId="0" applyFont="1" applyFill="1"/>
    <xf numFmtId="0" fontId="1" fillId="0" borderId="0" xfId="0" applyFont="1" applyFill="1"/>
    <xf numFmtId="0" fontId="18" fillId="0" borderId="0" xfId="0" applyFont="1" applyBorder="1" applyAlignment="1">
      <alignment wrapText="1"/>
    </xf>
    <xf numFmtId="164" fontId="13" fillId="0" borderId="0" xfId="0" applyNumberFormat="1" applyFont="1"/>
    <xf numFmtId="3" fontId="13" fillId="0" borderId="0" xfId="0" applyNumberFormat="1" applyFont="1"/>
    <xf numFmtId="0" fontId="19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19" fillId="0" borderId="1" xfId="0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3" fontId="19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1" xfId="0" applyNumberFormat="1" applyFont="1" applyBorder="1" applyAlignment="1">
      <alignment vertical="center"/>
    </xf>
    <xf numFmtId="3" fontId="19" fillId="0" borderId="1" xfId="0" applyNumberFormat="1" applyFont="1" applyFill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" fontId="19" fillId="0" borderId="10" xfId="0" applyNumberFormat="1" applyFont="1" applyFill="1" applyBorder="1" applyAlignment="1">
      <alignment vertical="center"/>
    </xf>
    <xf numFmtId="3" fontId="17" fillId="0" borderId="0" xfId="0" applyNumberFormat="1" applyFont="1" applyAlignment="1">
      <alignment vertical="center"/>
    </xf>
    <xf numFmtId="165" fontId="19" fillId="0" borderId="1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3" fontId="21" fillId="0" borderId="8" xfId="0" applyNumberFormat="1" applyFont="1" applyFill="1" applyBorder="1" applyAlignment="1">
      <alignment vertical="center"/>
    </xf>
    <xf numFmtId="165" fontId="21" fillId="0" borderId="8" xfId="0" applyNumberFormat="1" applyFont="1" applyFill="1" applyBorder="1" applyAlignment="1">
      <alignment vertical="center"/>
    </xf>
    <xf numFmtId="165" fontId="21" fillId="0" borderId="9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3" fontId="19" fillId="0" borderId="1" xfId="0" applyNumberFormat="1" applyFont="1" applyBorder="1"/>
    <xf numFmtId="3" fontId="19" fillId="0" borderId="2" xfId="0" applyNumberFormat="1" applyFont="1" applyBorder="1"/>
    <xf numFmtId="3" fontId="19" fillId="0" borderId="0" xfId="0" applyNumberFormat="1" applyFont="1" applyBorder="1" applyAlignment="1">
      <alignment horizontal="right"/>
    </xf>
    <xf numFmtId="3" fontId="19" fillId="0" borderId="1" xfId="0" applyNumberFormat="1" applyFont="1" applyFill="1" applyBorder="1"/>
    <xf numFmtId="3" fontId="20" fillId="0" borderId="0" xfId="0" applyNumberFormat="1" applyFont="1" applyFill="1" applyBorder="1" applyAlignment="1">
      <alignment wrapText="1"/>
    </xf>
    <xf numFmtId="3" fontId="19" fillId="0" borderId="0" xfId="0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left"/>
    </xf>
    <xf numFmtId="3" fontId="19" fillId="0" borderId="1" xfId="0" applyNumberFormat="1" applyFont="1" applyFill="1" applyBorder="1" applyAlignment="1">
      <alignment wrapText="1"/>
    </xf>
    <xf numFmtId="3" fontId="21" fillId="0" borderId="1" xfId="0" applyNumberFormat="1" applyFont="1" applyBorder="1"/>
    <xf numFmtId="3" fontId="21" fillId="0" borderId="0" xfId="0" applyNumberFormat="1" applyFont="1" applyBorder="1"/>
    <xf numFmtId="49" fontId="19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/>
    </xf>
    <xf numFmtId="3" fontId="19" fillId="0" borderId="0" xfId="0" applyNumberFormat="1" applyFont="1" applyFill="1" applyBorder="1" applyAlignment="1"/>
    <xf numFmtId="49" fontId="19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3" fontId="19" fillId="0" borderId="1" xfId="0" applyNumberFormat="1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165" fontId="19" fillId="0" borderId="0" xfId="0" applyNumberFormat="1" applyFont="1" applyBorder="1"/>
    <xf numFmtId="165" fontId="19" fillId="0" borderId="2" xfId="0" applyNumberFormat="1" applyFont="1" applyBorder="1"/>
    <xf numFmtId="165" fontId="21" fillId="0" borderId="1" xfId="0" applyNumberFormat="1" applyFont="1" applyBorder="1"/>
    <xf numFmtId="165" fontId="21" fillId="0" borderId="0" xfId="0" applyNumberFormat="1" applyFont="1" applyBorder="1"/>
    <xf numFmtId="3" fontId="19" fillId="0" borderId="1" xfId="0" applyNumberFormat="1" applyFont="1" applyFill="1" applyBorder="1" applyAlignment="1">
      <alignment horizontal="right" vertical="top" wrapText="1"/>
    </xf>
    <xf numFmtId="0" fontId="23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/>
    </xf>
    <xf numFmtId="164" fontId="19" fillId="0" borderId="0" xfId="0" applyNumberFormat="1" applyFont="1" applyFill="1" applyBorder="1" applyAlignment="1">
      <alignment vertical="center"/>
    </xf>
    <xf numFmtId="164" fontId="19" fillId="0" borderId="1" xfId="0" applyNumberFormat="1" applyFont="1" applyFill="1" applyBorder="1" applyAlignment="1">
      <alignment vertical="center"/>
    </xf>
    <xf numFmtId="164" fontId="21" fillId="0" borderId="2" xfId="0" applyNumberFormat="1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vertical="center"/>
    </xf>
    <xf numFmtId="165" fontId="21" fillId="0" borderId="2" xfId="0" applyNumberFormat="1" applyFont="1" applyFill="1" applyBorder="1" applyAlignment="1">
      <alignment vertical="center"/>
    </xf>
    <xf numFmtId="165" fontId="19" fillId="0" borderId="0" xfId="0" applyNumberFormat="1" applyFont="1" applyBorder="1" applyAlignment="1">
      <alignment vertical="center"/>
    </xf>
    <xf numFmtId="165" fontId="19" fillId="0" borderId="1" xfId="0" applyNumberFormat="1" applyFont="1" applyBorder="1" applyAlignment="1">
      <alignment vertical="center"/>
    </xf>
    <xf numFmtId="165" fontId="19" fillId="0" borderId="2" xfId="0" applyNumberFormat="1" applyFont="1" applyBorder="1" applyAlignment="1">
      <alignment vertical="center"/>
    </xf>
    <xf numFmtId="165" fontId="21" fillId="0" borderId="2" xfId="0" applyNumberFormat="1" applyFont="1" applyBorder="1" applyAlignment="1">
      <alignment vertical="center"/>
    </xf>
    <xf numFmtId="165" fontId="21" fillId="0" borderId="0" xfId="0" applyNumberFormat="1" applyFont="1" applyBorder="1" applyAlignment="1">
      <alignment vertical="center"/>
    </xf>
    <xf numFmtId="165" fontId="21" fillId="0" borderId="1" xfId="0" applyNumberFormat="1" applyFont="1" applyBorder="1" applyAlignment="1">
      <alignment vertical="center"/>
    </xf>
    <xf numFmtId="165" fontId="19" fillId="0" borderId="1" xfId="0" applyNumberFormat="1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horizontal="righ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3" fontId="19" fillId="2" borderId="5" xfId="0" applyNumberFormat="1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3" fontId="19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 wrapText="1"/>
    </xf>
    <xf numFmtId="3" fontId="19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vertical="center"/>
    </xf>
    <xf numFmtId="3" fontId="19" fillId="0" borderId="1" xfId="0" applyNumberFormat="1" applyFont="1" applyFill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3" fontId="21" fillId="0" borderId="2" xfId="0" applyNumberFormat="1" applyFont="1" applyFill="1" applyBorder="1" applyAlignment="1">
      <alignment vertical="center"/>
    </xf>
    <xf numFmtId="164" fontId="19" fillId="0" borderId="1" xfId="0" applyNumberFormat="1" applyFont="1" applyFill="1" applyBorder="1"/>
    <xf numFmtId="164" fontId="19" fillId="0" borderId="0" xfId="0" applyNumberFormat="1" applyFont="1" applyFill="1" applyBorder="1"/>
    <xf numFmtId="164" fontId="19" fillId="0" borderId="0" xfId="0" applyNumberFormat="1" applyFont="1" applyFill="1"/>
    <xf numFmtId="164" fontId="21" fillId="0" borderId="2" xfId="0" applyNumberFormat="1" applyFont="1" applyFill="1" applyBorder="1"/>
    <xf numFmtId="164" fontId="21" fillId="0" borderId="0" xfId="0" applyNumberFormat="1" applyFont="1" applyFill="1" applyBorder="1"/>
    <xf numFmtId="0" fontId="9" fillId="0" borderId="1" xfId="0" applyFont="1" applyBorder="1" applyAlignment="1">
      <alignment horizontal="center" vertical="center"/>
    </xf>
    <xf numFmtId="0" fontId="23" fillId="0" borderId="3" xfId="0" applyFont="1" applyFill="1" applyBorder="1" applyAlignment="1">
      <alignment horizontal="right" vertical="center" wrapText="1"/>
    </xf>
    <xf numFmtId="3" fontId="17" fillId="0" borderId="0" xfId="0" applyNumberFormat="1" applyFont="1" applyAlignment="1">
      <alignment wrapText="1"/>
    </xf>
    <xf numFmtId="3" fontId="17" fillId="0" borderId="0" xfId="0" applyNumberFormat="1" applyFont="1" applyBorder="1"/>
    <xf numFmtId="3" fontId="17" fillId="0" borderId="1" xfId="0" applyNumberFormat="1" applyFont="1" applyBorder="1" applyAlignment="1">
      <alignment wrapText="1"/>
    </xf>
    <xf numFmtId="3" fontId="17" fillId="0" borderId="0" xfId="0" applyNumberFormat="1" applyFont="1" applyBorder="1" applyAlignment="1">
      <alignment wrapText="1"/>
    </xf>
    <xf numFmtId="164" fontId="17" fillId="0" borderId="0" xfId="0" applyNumberFormat="1" applyFont="1" applyBorder="1"/>
    <xf numFmtId="164" fontId="17" fillId="0" borderId="0" xfId="0" applyNumberFormat="1" applyFont="1"/>
    <xf numFmtId="3" fontId="27" fillId="0" borderId="2" xfId="0" applyNumberFormat="1" applyFont="1" applyBorder="1" applyAlignment="1">
      <alignment wrapText="1"/>
    </xf>
    <xf numFmtId="3" fontId="27" fillId="0" borderId="2" xfId="0" applyNumberFormat="1" applyFont="1" applyBorder="1"/>
    <xf numFmtId="3" fontId="27" fillId="0" borderId="0" xfId="0" applyNumberFormat="1" applyFont="1" applyBorder="1"/>
    <xf numFmtId="164" fontId="27" fillId="0" borderId="2" xfId="0" applyNumberFormat="1" applyFont="1" applyBorder="1"/>
    <xf numFmtId="0" fontId="28" fillId="0" borderId="1" xfId="0" applyFont="1" applyFill="1" applyBorder="1" applyAlignment="1">
      <alignment horizontal="center" vertical="center"/>
    </xf>
    <xf numFmtId="165" fontId="19" fillId="0" borderId="0" xfId="0" applyNumberFormat="1" applyFont="1" applyFill="1"/>
    <xf numFmtId="165" fontId="19" fillId="0" borderId="0" xfId="0" applyNumberFormat="1" applyFont="1" applyFill="1" applyBorder="1"/>
    <xf numFmtId="165" fontId="21" fillId="0" borderId="2" xfId="0" applyNumberFormat="1" applyFont="1" applyFill="1" applyBorder="1"/>
    <xf numFmtId="165" fontId="21" fillId="0" borderId="0" xfId="0" applyNumberFormat="1" applyFont="1" applyFill="1" applyBorder="1"/>
    <xf numFmtId="164" fontId="27" fillId="0" borderId="2" xfId="0" applyNumberFormat="1" applyFont="1" applyFill="1" applyBorder="1"/>
    <xf numFmtId="3" fontId="21" fillId="0" borderId="0" xfId="0" applyNumberFormat="1" applyFont="1" applyBorder="1" applyAlignment="1">
      <alignment vertical="center"/>
    </xf>
    <xf numFmtId="3" fontId="21" fillId="0" borderId="1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0" fontId="19" fillId="0" borderId="3" xfId="0" applyFont="1" applyBorder="1"/>
    <xf numFmtId="0" fontId="19" fillId="0" borderId="6" xfId="0" applyFont="1" applyFill="1" applyBorder="1" applyAlignment="1">
      <alignment vertical="center" wrapText="1"/>
    </xf>
    <xf numFmtId="164" fontId="2" fillId="0" borderId="2" xfId="0" applyNumberFormat="1" applyFont="1" applyBorder="1"/>
    <xf numFmtId="0" fontId="13" fillId="0" borderId="2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vertical="center"/>
    </xf>
    <xf numFmtId="165" fontId="19" fillId="0" borderId="1" xfId="0" applyNumberFormat="1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/>
    </xf>
    <xf numFmtId="164" fontId="19" fillId="0" borderId="0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vertical="center"/>
    </xf>
    <xf numFmtId="164" fontId="21" fillId="0" borderId="2" xfId="0" applyNumberFormat="1" applyFont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164" fontId="20" fillId="0" borderId="11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vertical="center"/>
    </xf>
    <xf numFmtId="164" fontId="19" fillId="0" borderId="2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3" fontId="19" fillId="0" borderId="2" xfId="0" applyNumberFormat="1" applyFont="1" applyFill="1" applyBorder="1" applyAlignment="1">
      <alignment vertical="center"/>
    </xf>
    <xf numFmtId="165" fontId="19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vertical="center"/>
    </xf>
    <xf numFmtId="3" fontId="21" fillId="0" borderId="1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horizontal="right" vertical="center"/>
    </xf>
    <xf numFmtId="164" fontId="19" fillId="0" borderId="1" xfId="0" applyNumberFormat="1" applyFont="1" applyFill="1" applyBorder="1" applyAlignment="1">
      <alignment horizontal="right" vertical="center"/>
    </xf>
    <xf numFmtId="164" fontId="19" fillId="0" borderId="2" xfId="0" applyNumberFormat="1" applyFont="1" applyBorder="1" applyAlignment="1">
      <alignment vertical="center"/>
    </xf>
    <xf numFmtId="3" fontId="21" fillId="0" borderId="2" xfId="0" applyNumberFormat="1" applyFont="1" applyFill="1" applyBorder="1" applyAlignment="1">
      <alignment horizontal="right" vertical="center"/>
    </xf>
    <xf numFmtId="164" fontId="21" fillId="0" borderId="2" xfId="0" applyNumberFormat="1" applyFont="1" applyFill="1" applyBorder="1" applyAlignment="1">
      <alignment horizontal="right" vertical="center"/>
    </xf>
    <xf numFmtId="0" fontId="19" fillId="0" borderId="2" xfId="0" applyFont="1" applyBorder="1" applyAlignment="1">
      <alignment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19" fillId="0" borderId="1" xfId="0" applyNumberFormat="1" applyFont="1" applyFill="1" applyBorder="1" applyAlignment="1">
      <alignment horizontal="right" vertical="center"/>
    </xf>
    <xf numFmtId="165" fontId="21" fillId="0" borderId="2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164" fontId="21" fillId="0" borderId="1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4" fontId="21" fillId="0" borderId="0" xfId="0" applyNumberFormat="1" applyFont="1" applyBorder="1" applyAlignment="1">
      <alignment vertical="center"/>
    </xf>
    <xf numFmtId="165" fontId="19" fillId="0" borderId="0" xfId="0" applyNumberFormat="1" applyFont="1" applyBorder="1" applyAlignment="1">
      <alignment horizontal="right" vertical="center"/>
    </xf>
    <xf numFmtId="165" fontId="19" fillId="0" borderId="1" xfId="0" applyNumberFormat="1" applyFont="1" applyBorder="1" applyAlignment="1">
      <alignment horizontal="right" vertical="center"/>
    </xf>
    <xf numFmtId="165" fontId="21" fillId="0" borderId="2" xfId="0" applyNumberFormat="1" applyFont="1" applyBorder="1" applyAlignment="1">
      <alignment horizontal="right" vertical="center"/>
    </xf>
    <xf numFmtId="0" fontId="0" fillId="0" borderId="0" xfId="0" applyAlignment="1"/>
    <xf numFmtId="0" fontId="13" fillId="0" borderId="0" xfId="0" applyFont="1" applyAlignment="1"/>
    <xf numFmtId="0" fontId="17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7" fillId="0" borderId="2" xfId="0" applyFont="1" applyBorder="1"/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3" fontId="1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/>
    <xf numFmtId="0" fontId="17" fillId="0" borderId="0" xfId="0" applyFont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9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3" fontId="19" fillId="0" borderId="1" xfId="0" applyNumberFormat="1" applyFont="1" applyBorder="1" applyAlignment="1">
      <alignment horizontal="left" vertical="center" wrapText="1"/>
    </xf>
    <xf numFmtId="3" fontId="19" fillId="0" borderId="0" xfId="0" applyNumberFormat="1" applyFont="1" applyBorder="1" applyAlignment="1">
      <alignment horizontal="left" vertical="center"/>
    </xf>
    <xf numFmtId="3" fontId="19" fillId="0" borderId="1" xfId="0" applyNumberFormat="1" applyFont="1" applyFill="1" applyBorder="1" applyAlignment="1">
      <alignment horizontal="left" vertical="top" wrapText="1"/>
    </xf>
    <xf numFmtId="0" fontId="0" fillId="0" borderId="0" xfId="0" applyAlignment="1"/>
    <xf numFmtId="0" fontId="28" fillId="0" borderId="1" xfId="0" applyFont="1" applyFill="1" applyBorder="1" applyAlignment="1">
      <alignment horizontal="center"/>
    </xf>
    <xf numFmtId="0" fontId="28" fillId="0" borderId="0" xfId="0" applyFont="1" applyFill="1" applyAlignment="1"/>
    <xf numFmtId="0" fontId="28" fillId="0" borderId="0" xfId="0" applyFont="1" applyFill="1" applyBorder="1" applyAlignment="1"/>
    <xf numFmtId="0" fontId="19" fillId="0" borderId="1" xfId="0" applyFont="1" applyFill="1" applyBorder="1" applyAlignment="1">
      <alignment horizontal="right" vertical="center" wrapText="1"/>
    </xf>
    <xf numFmtId="0" fontId="28" fillId="0" borderId="2" xfId="0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/>
    <xf numFmtId="0" fontId="9" fillId="0" borderId="0" xfId="0" applyFont="1" applyBorder="1" applyAlignment="1"/>
    <xf numFmtId="0" fontId="23" fillId="0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3" fillId="2" borderId="13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3" fillId="2" borderId="14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16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right"/>
    </xf>
    <xf numFmtId="0" fontId="28" fillId="0" borderId="2" xfId="0" applyFont="1" applyFill="1" applyBorder="1" applyAlignment="1">
      <alignment horizontal="right"/>
    </xf>
    <xf numFmtId="0" fontId="23" fillId="2" borderId="17" xfId="0" applyFont="1" applyFill="1" applyBorder="1" applyAlignment="1">
      <alignment horizontal="left" vertical="center" wrapText="1"/>
    </xf>
    <xf numFmtId="3" fontId="23" fillId="0" borderId="5" xfId="0" applyNumberFormat="1" applyFont="1" applyFill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/>
    </xf>
    <xf numFmtId="0" fontId="17" fillId="0" borderId="2" xfId="0" applyFont="1" applyBorder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2" xfId="0" applyFont="1" applyBorder="1" applyAlignment="1">
      <alignment horizontal="right"/>
    </xf>
    <xf numFmtId="0" fontId="19" fillId="2" borderId="5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0" fontId="19" fillId="0" borderId="2" xfId="0" applyFont="1" applyBorder="1" applyAlignment="1">
      <alignment horizontal="righ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11" xfId="0" applyBorder="1" applyAlignment="1">
      <alignment horizontal="right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0" fillId="0" borderId="2" xfId="0" applyBorder="1" applyAlignment="1">
      <alignment vertical="center" wrapText="1"/>
    </xf>
    <xf numFmtId="0" fontId="19" fillId="0" borderId="2" xfId="0" applyFont="1" applyFill="1" applyBorder="1" applyAlignment="1">
      <alignment horizontal="right" vertical="center" wrapText="1"/>
    </xf>
    <xf numFmtId="3" fontId="19" fillId="0" borderId="7" xfId="0" applyNumberFormat="1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wrapText="1"/>
    </xf>
    <xf numFmtId="3" fontId="19" fillId="2" borderId="5" xfId="0" applyNumberFormat="1" applyFont="1" applyFill="1" applyBorder="1" applyAlignment="1">
      <alignment horizontal="left" vertical="center" wrapText="1"/>
    </xf>
    <xf numFmtId="3" fontId="19" fillId="2" borderId="4" xfId="0" applyNumberFormat="1" applyFont="1" applyFill="1" applyBorder="1" applyAlignment="1">
      <alignment horizontal="left" vertical="center" wrapText="1"/>
    </xf>
    <xf numFmtId="3" fontId="19" fillId="2" borderId="7" xfId="0" applyNumberFormat="1" applyFont="1" applyFill="1" applyBorder="1" applyAlignment="1">
      <alignment horizontal="left" vertical="center" wrapText="1"/>
    </xf>
    <xf numFmtId="3" fontId="19" fillId="0" borderId="5" xfId="0" applyNumberFormat="1" applyFont="1" applyFill="1" applyBorder="1" applyAlignment="1">
      <alignment horizontal="center" vertical="center"/>
    </xf>
    <xf numFmtId="3" fontId="19" fillId="0" borderId="5" xfId="0" applyNumberFormat="1" applyFont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right" vertical="center" wrapText="1"/>
    </xf>
    <xf numFmtId="3" fontId="19" fillId="0" borderId="2" xfId="0" applyNumberFormat="1" applyFont="1" applyBorder="1" applyAlignment="1">
      <alignment horizontal="right"/>
    </xf>
    <xf numFmtId="3" fontId="19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/>
    <xf numFmtId="0" fontId="19" fillId="0" borderId="3" xfId="0" applyFont="1" applyBorder="1" applyAlignment="1">
      <alignment horizontal="center"/>
    </xf>
    <xf numFmtId="0" fontId="19" fillId="0" borderId="0" xfId="0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center"/>
    </xf>
    <xf numFmtId="0" fontId="19" fillId="2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7" fillId="0" borderId="1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3" fontId="19" fillId="0" borderId="1" xfId="0" applyNumberFormat="1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/>
    </xf>
    <xf numFmtId="3" fontId="19" fillId="0" borderId="3" xfId="0" applyNumberFormat="1" applyFont="1" applyFill="1" applyBorder="1" applyAlignment="1">
      <alignment horizontal="center"/>
    </xf>
    <xf numFmtId="0" fontId="0" fillId="0" borderId="1" xfId="0" applyBorder="1" applyAlignment="1"/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0" fillId="0" borderId="0" xfId="0" applyAlignment="1">
      <alignment wrapText="1"/>
    </xf>
    <xf numFmtId="3" fontId="19" fillId="0" borderId="0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vertical="center" wrapText="1"/>
    </xf>
    <xf numFmtId="3" fontId="14" fillId="0" borderId="2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top" wrapText="1"/>
    </xf>
    <xf numFmtId="3" fontId="19" fillId="0" borderId="0" xfId="0" applyNumberFormat="1" applyFont="1" applyBorder="1" applyAlignment="1">
      <alignment horizontal="right" vertical="top" wrapText="1"/>
    </xf>
    <xf numFmtId="3" fontId="19" fillId="0" borderId="1" xfId="0" applyNumberFormat="1" applyFont="1" applyBorder="1" applyAlignment="1">
      <alignment horizontal="left" vertical="center"/>
    </xf>
    <xf numFmtId="3" fontId="19" fillId="0" borderId="1" xfId="0" applyNumberFormat="1" applyFont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3" fontId="19" fillId="0" borderId="0" xfId="0" applyNumberFormat="1" applyFont="1" applyBorder="1" applyAlignment="1">
      <alignment horizontal="right" vertical="center" wrapText="1"/>
    </xf>
    <xf numFmtId="0" fontId="14" fillId="0" borderId="2" xfId="0" applyFont="1" applyFill="1" applyBorder="1" applyAlignment="1">
      <alignment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19" fillId="0" borderId="0" xfId="0" applyFont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/>
    </xf>
    <xf numFmtId="3" fontId="19" fillId="0" borderId="0" xfId="0" applyNumberFormat="1" applyFont="1" applyFill="1" applyBorder="1" applyAlignment="1">
      <alignment horizontal="left" vertical="center"/>
    </xf>
    <xf numFmtId="3" fontId="19" fillId="0" borderId="3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right" vertical="top" wrapText="1"/>
    </xf>
    <xf numFmtId="3" fontId="19" fillId="0" borderId="0" xfId="0" applyNumberFormat="1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wrapText="1"/>
    </xf>
    <xf numFmtId="3" fontId="19" fillId="0" borderId="1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19" fillId="0" borderId="1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Normal="100" workbookViewId="0">
      <selection sqref="A1:K1"/>
    </sheetView>
  </sheetViews>
  <sheetFormatPr defaultRowHeight="15" x14ac:dyDescent="0.25"/>
  <cols>
    <col min="1" max="1" width="38.140625" customWidth="1"/>
    <col min="2" max="2" width="7.42578125" style="5" customWidth="1"/>
    <col min="3" max="3" width="6.85546875" style="5" customWidth="1"/>
    <col min="4" max="4" width="0.85546875" style="5" customWidth="1"/>
    <col min="5" max="5" width="6.85546875" style="5" customWidth="1"/>
    <col min="6" max="6" width="6.140625" customWidth="1"/>
    <col min="7" max="7" width="0.7109375" style="5" customWidth="1"/>
    <col min="8" max="8" width="11.5703125" style="5" customWidth="1"/>
    <col min="9" max="9" width="10.140625" style="5" customWidth="1"/>
    <col min="10" max="10" width="9.85546875" customWidth="1"/>
    <col min="11" max="11" width="10.5703125" customWidth="1"/>
    <col min="12" max="12" width="9.28515625" style="5" customWidth="1"/>
  </cols>
  <sheetData>
    <row r="1" spans="1:12" ht="27.95" customHeight="1" x14ac:dyDescent="0.25">
      <c r="A1" s="372" t="s">
        <v>196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</row>
    <row r="2" spans="1:12" ht="72" x14ac:dyDescent="0.25">
      <c r="A2" s="375" t="s">
        <v>96</v>
      </c>
      <c r="B2" s="61" t="s">
        <v>154</v>
      </c>
      <c r="C2" s="61" t="s">
        <v>120</v>
      </c>
      <c r="D2" s="61"/>
      <c r="E2" s="377" t="s">
        <v>124</v>
      </c>
      <c r="F2" s="377"/>
      <c r="G2" s="61"/>
      <c r="H2" s="61" t="s">
        <v>122</v>
      </c>
      <c r="I2" s="61" t="s">
        <v>31</v>
      </c>
      <c r="J2" s="61" t="s">
        <v>30</v>
      </c>
      <c r="K2" s="61" t="s">
        <v>123</v>
      </c>
      <c r="L2"/>
    </row>
    <row r="3" spans="1:12" s="12" customFormat="1" ht="13.5" customHeight="1" x14ac:dyDescent="0.25">
      <c r="A3" s="376"/>
      <c r="B3" s="63" t="s">
        <v>36</v>
      </c>
      <c r="C3" s="63" t="s">
        <v>36</v>
      </c>
      <c r="D3" s="64"/>
      <c r="E3" s="63" t="s">
        <v>50</v>
      </c>
      <c r="F3" s="63" t="s">
        <v>37</v>
      </c>
      <c r="G3" s="64"/>
      <c r="H3" s="63" t="s">
        <v>51</v>
      </c>
      <c r="I3" s="63" t="s">
        <v>51</v>
      </c>
      <c r="J3" s="63" t="s">
        <v>37</v>
      </c>
      <c r="K3" s="63" t="s">
        <v>37</v>
      </c>
    </row>
    <row r="4" spans="1:12" s="12" customFormat="1" ht="12.95" customHeight="1" x14ac:dyDescent="0.25">
      <c r="A4" s="378" t="s">
        <v>95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</row>
    <row r="5" spans="1:12" s="12" customFormat="1" ht="21" customHeight="1" x14ac:dyDescent="0.25">
      <c r="A5" s="165" t="s">
        <v>8</v>
      </c>
      <c r="B5" s="79">
        <v>34</v>
      </c>
      <c r="C5" s="79">
        <v>243862</v>
      </c>
      <c r="D5" s="79"/>
      <c r="E5" s="79">
        <v>16</v>
      </c>
      <c r="F5" s="266">
        <f>E5/B5*100</f>
        <v>47.058823529411761</v>
      </c>
      <c r="G5" s="80"/>
      <c r="H5" s="79">
        <v>39714</v>
      </c>
      <c r="I5" s="79">
        <v>16469</v>
      </c>
      <c r="J5" s="266">
        <f>I5/C5*100</f>
        <v>6.7534097153308021</v>
      </c>
      <c r="K5" s="266">
        <f>I5/H5*100</f>
        <v>41.469003374124995</v>
      </c>
    </row>
    <row r="6" spans="1:12" ht="9.9499999999999993" customHeight="1" x14ac:dyDescent="0.25">
      <c r="A6" s="81" t="s">
        <v>81</v>
      </c>
      <c r="B6" s="82">
        <v>9</v>
      </c>
      <c r="C6" s="82">
        <v>6968</v>
      </c>
      <c r="D6" s="82"/>
      <c r="E6" s="82">
        <v>5</v>
      </c>
      <c r="F6" s="265">
        <f t="shared" ref="F6:F29" si="0">E6/B6*100</f>
        <v>55.555555555555557</v>
      </c>
      <c r="G6" s="83"/>
      <c r="H6" s="82">
        <v>2864</v>
      </c>
      <c r="I6" s="82">
        <v>1305</v>
      </c>
      <c r="J6" s="265">
        <f t="shared" ref="J6:J29" si="1">I6/C6*100</f>
        <v>18.728473019517796</v>
      </c>
      <c r="K6" s="265">
        <f t="shared" ref="K6:K30" si="2">I6/H6*100</f>
        <v>45.565642458100555</v>
      </c>
      <c r="L6"/>
    </row>
    <row r="7" spans="1:12" s="5" customFormat="1" ht="9.9499999999999993" customHeight="1" x14ac:dyDescent="0.25">
      <c r="A7" s="81" t="s">
        <v>82</v>
      </c>
      <c r="B7" s="82">
        <v>15</v>
      </c>
      <c r="C7" s="82">
        <v>188592</v>
      </c>
      <c r="D7" s="82"/>
      <c r="E7" s="82">
        <v>5</v>
      </c>
      <c r="F7" s="265">
        <f t="shared" si="0"/>
        <v>33.333333333333329</v>
      </c>
      <c r="G7" s="83"/>
      <c r="H7" s="82">
        <v>25839</v>
      </c>
      <c r="I7" s="82">
        <v>10628</v>
      </c>
      <c r="J7" s="265">
        <f t="shared" si="1"/>
        <v>5.6354458301518626</v>
      </c>
      <c r="K7" s="265">
        <f t="shared" si="2"/>
        <v>41.131622740818145</v>
      </c>
    </row>
    <row r="8" spans="1:12" s="5" customFormat="1" ht="9.9499999999999993" customHeight="1" x14ac:dyDescent="0.25">
      <c r="A8" s="81" t="s">
        <v>83</v>
      </c>
      <c r="B8" s="82">
        <v>10</v>
      </c>
      <c r="C8" s="82">
        <v>48302</v>
      </c>
      <c r="D8" s="82"/>
      <c r="E8" s="82">
        <v>6</v>
      </c>
      <c r="F8" s="265">
        <f t="shared" si="0"/>
        <v>60</v>
      </c>
      <c r="G8" s="83"/>
      <c r="H8" s="82">
        <v>11011</v>
      </c>
      <c r="I8" s="82">
        <v>4536</v>
      </c>
      <c r="J8" s="265">
        <f t="shared" si="1"/>
        <v>9.3909154900418201</v>
      </c>
      <c r="K8" s="265">
        <f t="shared" si="2"/>
        <v>41.195168467895741</v>
      </c>
    </row>
    <row r="9" spans="1:12" ht="9.9499999999999993" customHeight="1" x14ac:dyDescent="0.25">
      <c r="A9" s="81" t="s">
        <v>9</v>
      </c>
      <c r="B9" s="82">
        <v>40</v>
      </c>
      <c r="C9" s="82">
        <v>62748</v>
      </c>
      <c r="D9" s="82"/>
      <c r="E9" s="82">
        <v>15</v>
      </c>
      <c r="F9" s="265">
        <f t="shared" si="0"/>
        <v>37.5</v>
      </c>
      <c r="G9" s="83"/>
      <c r="H9" s="82">
        <v>31356</v>
      </c>
      <c r="I9" s="82">
        <v>2823</v>
      </c>
      <c r="J9" s="265">
        <f t="shared" si="1"/>
        <v>4.4989481736469692</v>
      </c>
      <c r="K9" s="265">
        <f t="shared" si="2"/>
        <v>9.0030616150019132</v>
      </c>
      <c r="L9"/>
    </row>
    <row r="10" spans="1:12" ht="9.9499999999999993" customHeight="1" x14ac:dyDescent="0.25">
      <c r="A10" s="81" t="s">
        <v>10</v>
      </c>
      <c r="B10" s="82">
        <v>90</v>
      </c>
      <c r="C10" s="82">
        <v>39536</v>
      </c>
      <c r="D10" s="82"/>
      <c r="E10" s="82">
        <v>48</v>
      </c>
      <c r="F10" s="265">
        <f t="shared" si="0"/>
        <v>53.333333333333336</v>
      </c>
      <c r="G10" s="83"/>
      <c r="H10" s="82">
        <v>31693</v>
      </c>
      <c r="I10" s="82">
        <v>3889</v>
      </c>
      <c r="J10" s="265">
        <f t="shared" si="1"/>
        <v>9.8366046135167942</v>
      </c>
      <c r="K10" s="265">
        <f t="shared" si="2"/>
        <v>12.270848452339633</v>
      </c>
      <c r="L10"/>
    </row>
    <row r="11" spans="1:12" ht="9.9499999999999993" customHeight="1" x14ac:dyDescent="0.25">
      <c r="A11" s="81" t="s">
        <v>11</v>
      </c>
      <c r="B11" s="82">
        <v>7903</v>
      </c>
      <c r="C11" s="82">
        <v>370023</v>
      </c>
      <c r="D11" s="82"/>
      <c r="E11" s="82">
        <v>4999</v>
      </c>
      <c r="F11" s="265">
        <f t="shared" si="0"/>
        <v>63.254460331519681</v>
      </c>
      <c r="G11" s="83"/>
      <c r="H11" s="82">
        <v>201781</v>
      </c>
      <c r="I11" s="82">
        <v>76530</v>
      </c>
      <c r="J11" s="265">
        <f t="shared" si="1"/>
        <v>20.682498114982042</v>
      </c>
      <c r="K11" s="265">
        <f t="shared" si="2"/>
        <v>37.927257769562047</v>
      </c>
      <c r="L11"/>
    </row>
    <row r="12" spans="1:12" s="9" customFormat="1" ht="9.9499999999999993" customHeight="1" x14ac:dyDescent="0.2">
      <c r="A12" s="81" t="s">
        <v>21</v>
      </c>
      <c r="B12" s="82">
        <v>5532</v>
      </c>
      <c r="C12" s="82">
        <v>66411</v>
      </c>
      <c r="D12" s="82"/>
      <c r="E12" s="82">
        <v>3768</v>
      </c>
      <c r="F12" s="265">
        <f t="shared" si="0"/>
        <v>68.11279826464208</v>
      </c>
      <c r="G12" s="83"/>
      <c r="H12" s="82">
        <v>41624</v>
      </c>
      <c r="I12" s="82">
        <v>16249</v>
      </c>
      <c r="J12" s="265">
        <f t="shared" si="1"/>
        <v>24.467332219060093</v>
      </c>
      <c r="K12" s="265">
        <f t="shared" si="2"/>
        <v>39.037574476263693</v>
      </c>
    </row>
    <row r="13" spans="1:12" s="9" customFormat="1" ht="9.9499999999999993" customHeight="1" x14ac:dyDescent="0.2">
      <c r="A13" s="81" t="s">
        <v>23</v>
      </c>
      <c r="B13" s="82">
        <v>1861</v>
      </c>
      <c r="C13" s="82">
        <v>90062</v>
      </c>
      <c r="D13" s="82"/>
      <c r="E13" s="82">
        <v>1002</v>
      </c>
      <c r="F13" s="265">
        <f t="shared" si="0"/>
        <v>53.842020419129497</v>
      </c>
      <c r="G13" s="83"/>
      <c r="H13" s="82">
        <v>46218</v>
      </c>
      <c r="I13" s="82">
        <v>15988</v>
      </c>
      <c r="J13" s="265">
        <f t="shared" si="1"/>
        <v>17.752215140680864</v>
      </c>
      <c r="K13" s="265">
        <f t="shared" si="2"/>
        <v>34.592582976329567</v>
      </c>
    </row>
    <row r="14" spans="1:12" s="9" customFormat="1" ht="9.9499999999999993" customHeight="1" x14ac:dyDescent="0.2">
      <c r="A14" s="81" t="s">
        <v>22</v>
      </c>
      <c r="B14" s="82">
        <v>510</v>
      </c>
      <c r="C14" s="82">
        <v>213550</v>
      </c>
      <c r="D14" s="82"/>
      <c r="E14" s="82">
        <v>229</v>
      </c>
      <c r="F14" s="265">
        <f t="shared" si="0"/>
        <v>44.901960784313729</v>
      </c>
      <c r="G14" s="83"/>
      <c r="H14" s="82">
        <v>113939</v>
      </c>
      <c r="I14" s="82">
        <v>44293</v>
      </c>
      <c r="J14" s="265">
        <f t="shared" si="1"/>
        <v>20.741278389136035</v>
      </c>
      <c r="K14" s="265">
        <f t="shared" si="2"/>
        <v>38.874309937773724</v>
      </c>
    </row>
    <row r="15" spans="1:12" ht="9.9499999999999993" customHeight="1" x14ac:dyDescent="0.25">
      <c r="A15" s="81" t="s">
        <v>12</v>
      </c>
      <c r="B15" s="82">
        <v>594</v>
      </c>
      <c r="C15" s="82">
        <v>15793</v>
      </c>
      <c r="D15" s="82"/>
      <c r="E15" s="82">
        <v>308</v>
      </c>
      <c r="F15" s="265">
        <f t="shared" si="0"/>
        <v>51.851851851851848</v>
      </c>
      <c r="G15" s="83"/>
      <c r="H15" s="82">
        <v>7760</v>
      </c>
      <c r="I15" s="82">
        <v>2890</v>
      </c>
      <c r="J15" s="265">
        <f t="shared" si="1"/>
        <v>18.29924650161464</v>
      </c>
      <c r="K15" s="265">
        <f t="shared" si="2"/>
        <v>37.242268041237111</v>
      </c>
      <c r="L15"/>
    </row>
    <row r="16" spans="1:12" ht="9.9499999999999993" customHeight="1" x14ac:dyDescent="0.25">
      <c r="A16" s="81" t="s">
        <v>13</v>
      </c>
      <c r="B16" s="82">
        <v>14</v>
      </c>
      <c r="C16" s="82">
        <v>8215</v>
      </c>
      <c r="D16" s="82"/>
      <c r="E16" s="82">
        <v>5</v>
      </c>
      <c r="F16" s="265">
        <f t="shared" si="0"/>
        <v>35.714285714285715</v>
      </c>
      <c r="G16" s="83"/>
      <c r="H16" s="82">
        <v>3104</v>
      </c>
      <c r="I16" s="82">
        <v>857</v>
      </c>
      <c r="J16" s="265">
        <f t="shared" si="1"/>
        <v>10.432136335970785</v>
      </c>
      <c r="K16" s="265">
        <f t="shared" si="2"/>
        <v>27.609536082474229</v>
      </c>
      <c r="L16"/>
    </row>
    <row r="17" spans="1:12" ht="9.9499999999999993" customHeight="1" x14ac:dyDescent="0.25">
      <c r="A17" s="81" t="s">
        <v>14</v>
      </c>
      <c r="B17" s="82">
        <v>191</v>
      </c>
      <c r="C17" s="82">
        <v>733655</v>
      </c>
      <c r="D17" s="82"/>
      <c r="E17" s="82">
        <v>62</v>
      </c>
      <c r="F17" s="265">
        <f t="shared" si="0"/>
        <v>32.460732984293195</v>
      </c>
      <c r="G17" s="83"/>
      <c r="H17" s="82">
        <v>217253</v>
      </c>
      <c r="I17" s="82">
        <v>137531</v>
      </c>
      <c r="J17" s="265">
        <f t="shared" si="1"/>
        <v>18.746004593439697</v>
      </c>
      <c r="K17" s="265">
        <f t="shared" si="2"/>
        <v>63.304534344750131</v>
      </c>
      <c r="L17"/>
    </row>
    <row r="18" spans="1:12" ht="9.9499999999999993" customHeight="1" x14ac:dyDescent="0.25">
      <c r="A18" s="81" t="s">
        <v>15</v>
      </c>
      <c r="B18" s="82">
        <v>70</v>
      </c>
      <c r="C18" s="82">
        <v>177406</v>
      </c>
      <c r="D18" s="82"/>
      <c r="E18" s="82">
        <v>42</v>
      </c>
      <c r="F18" s="265">
        <f t="shared" si="0"/>
        <v>60</v>
      </c>
      <c r="G18" s="83"/>
      <c r="H18" s="82">
        <v>118106</v>
      </c>
      <c r="I18" s="82">
        <v>6259</v>
      </c>
      <c r="J18" s="265">
        <f t="shared" si="1"/>
        <v>3.5280655671172343</v>
      </c>
      <c r="K18" s="265">
        <f t="shared" si="2"/>
        <v>5.2994767412324517</v>
      </c>
      <c r="L18"/>
    </row>
    <row r="19" spans="1:12" ht="9.9499999999999993" customHeight="1" x14ac:dyDescent="0.25">
      <c r="A19" s="81" t="s">
        <v>16</v>
      </c>
      <c r="B19" s="82">
        <v>2377</v>
      </c>
      <c r="C19" s="82">
        <v>73162</v>
      </c>
      <c r="D19" s="82"/>
      <c r="E19" s="82">
        <v>1243</v>
      </c>
      <c r="F19" s="265">
        <f t="shared" si="0"/>
        <v>52.292806058056371</v>
      </c>
      <c r="G19" s="83"/>
      <c r="H19" s="82">
        <v>30665</v>
      </c>
      <c r="I19" s="82">
        <v>11542</v>
      </c>
      <c r="J19" s="265">
        <f t="shared" si="1"/>
        <v>15.775949263278752</v>
      </c>
      <c r="K19" s="265">
        <f t="shared" si="2"/>
        <v>37.639002119680413</v>
      </c>
      <c r="L19"/>
    </row>
    <row r="20" spans="1:12" ht="9.9499999999999993" customHeight="1" x14ac:dyDescent="0.25">
      <c r="A20" s="81" t="s">
        <v>17</v>
      </c>
      <c r="B20" s="82">
        <v>596</v>
      </c>
      <c r="C20" s="82">
        <v>101781</v>
      </c>
      <c r="D20" s="82"/>
      <c r="E20" s="82">
        <v>322</v>
      </c>
      <c r="F20" s="265">
        <f t="shared" si="0"/>
        <v>54.026845637583897</v>
      </c>
      <c r="G20" s="83"/>
      <c r="H20" s="82">
        <v>34918</v>
      </c>
      <c r="I20" s="82">
        <v>8613</v>
      </c>
      <c r="J20" s="265">
        <f t="shared" si="1"/>
        <v>8.4622866743301799</v>
      </c>
      <c r="K20" s="265">
        <f t="shared" si="2"/>
        <v>24.666361189071541</v>
      </c>
      <c r="L20"/>
    </row>
    <row r="21" spans="1:12" ht="9.9499999999999993" customHeight="1" x14ac:dyDescent="0.25">
      <c r="A21" s="81" t="s">
        <v>18</v>
      </c>
      <c r="B21" s="82">
        <v>871</v>
      </c>
      <c r="C21" s="82">
        <v>75050</v>
      </c>
      <c r="D21" s="82"/>
      <c r="E21" s="82">
        <v>473</v>
      </c>
      <c r="F21" s="265">
        <f t="shared" si="0"/>
        <v>54.305396096440873</v>
      </c>
      <c r="G21" s="83"/>
      <c r="H21" s="82">
        <v>38235</v>
      </c>
      <c r="I21" s="82">
        <v>15091</v>
      </c>
      <c r="J21" s="265">
        <f t="shared" si="1"/>
        <v>20.10792804796802</v>
      </c>
      <c r="K21" s="265">
        <f t="shared" si="2"/>
        <v>39.469072839021841</v>
      </c>
      <c r="L21"/>
    </row>
    <row r="22" spans="1:12" ht="9.9499999999999993" customHeight="1" x14ac:dyDescent="0.25">
      <c r="A22" s="198" t="s">
        <v>2</v>
      </c>
      <c r="B22" s="199">
        <v>12780</v>
      </c>
      <c r="C22" s="199">
        <v>1901231</v>
      </c>
      <c r="D22" s="199"/>
      <c r="E22" s="199">
        <v>7533</v>
      </c>
      <c r="F22" s="268">
        <f t="shared" si="0"/>
        <v>58.943661971830984</v>
      </c>
      <c r="G22" s="200"/>
      <c r="H22" s="199">
        <v>754585</v>
      </c>
      <c r="I22" s="199">
        <v>282494</v>
      </c>
      <c r="J22" s="268">
        <f t="shared" si="1"/>
        <v>14.858478533118804</v>
      </c>
      <c r="K22" s="268">
        <f t="shared" si="2"/>
        <v>37.437001795689021</v>
      </c>
      <c r="L22" s="2"/>
    </row>
    <row r="23" spans="1:12" ht="15" customHeight="1" x14ac:dyDescent="0.25">
      <c r="A23" s="374" t="s">
        <v>94</v>
      </c>
      <c r="B23" s="374"/>
      <c r="C23" s="374"/>
      <c r="D23" s="374"/>
      <c r="E23" s="374"/>
      <c r="F23" s="374"/>
      <c r="G23" s="374"/>
      <c r="H23" s="374"/>
      <c r="I23" s="374"/>
      <c r="J23" s="374"/>
      <c r="K23" s="374"/>
      <c r="L23"/>
    </row>
    <row r="24" spans="1:12" s="5" customFormat="1" ht="9.9499999999999993" customHeight="1" x14ac:dyDescent="0.25">
      <c r="A24" s="158" t="s">
        <v>24</v>
      </c>
      <c r="B24" s="201">
        <v>5760</v>
      </c>
      <c r="C24" s="201">
        <v>22306</v>
      </c>
      <c r="D24" s="201"/>
      <c r="E24" s="201">
        <v>3614</v>
      </c>
      <c r="F24" s="265">
        <f t="shared" si="0"/>
        <v>62.743055555555557</v>
      </c>
      <c r="G24" s="148"/>
      <c r="H24" s="201">
        <v>15654</v>
      </c>
      <c r="I24" s="201">
        <v>7835</v>
      </c>
      <c r="J24" s="265">
        <f t="shared" si="1"/>
        <v>35.125078454227562</v>
      </c>
      <c r="K24" s="265">
        <f t="shared" si="2"/>
        <v>50.051105148843746</v>
      </c>
    </row>
    <row r="25" spans="1:12" ht="9.9499999999999993" customHeight="1" x14ac:dyDescent="0.25">
      <c r="A25" s="81" t="s">
        <v>29</v>
      </c>
      <c r="B25" s="82">
        <v>4566</v>
      </c>
      <c r="C25" s="82">
        <v>102967</v>
      </c>
      <c r="D25" s="82"/>
      <c r="E25" s="82">
        <v>2758</v>
      </c>
      <c r="F25" s="265">
        <f t="shared" si="0"/>
        <v>60.402978537012707</v>
      </c>
      <c r="G25" s="84"/>
      <c r="H25" s="82">
        <v>60598</v>
      </c>
      <c r="I25" s="82">
        <v>22412</v>
      </c>
      <c r="J25" s="265">
        <f t="shared" si="1"/>
        <v>21.76619693688269</v>
      </c>
      <c r="K25" s="265">
        <f t="shared" si="2"/>
        <v>36.98471896762269</v>
      </c>
      <c r="L25"/>
    </row>
    <row r="26" spans="1:12" ht="9.9499999999999993" customHeight="1" x14ac:dyDescent="0.25">
      <c r="A26" s="81" t="s">
        <v>25</v>
      </c>
      <c r="B26" s="82">
        <v>1792</v>
      </c>
      <c r="C26" s="82">
        <v>185411</v>
      </c>
      <c r="D26" s="82"/>
      <c r="E26" s="82">
        <v>879</v>
      </c>
      <c r="F26" s="265">
        <f t="shared" si="0"/>
        <v>49.051339285714285</v>
      </c>
      <c r="G26" s="84"/>
      <c r="H26" s="82">
        <v>89946</v>
      </c>
      <c r="I26" s="82">
        <v>31638</v>
      </c>
      <c r="J26" s="265">
        <f t="shared" si="1"/>
        <v>17.063712508966567</v>
      </c>
      <c r="K26" s="265">
        <f t="shared" si="2"/>
        <v>35.174437996131012</v>
      </c>
      <c r="L26"/>
    </row>
    <row r="27" spans="1:12" ht="9.9499999999999993" customHeight="1" x14ac:dyDescent="0.25">
      <c r="A27" s="81" t="s">
        <v>26</v>
      </c>
      <c r="B27" s="82">
        <v>342</v>
      </c>
      <c r="C27" s="82">
        <v>158872</v>
      </c>
      <c r="D27" s="82"/>
      <c r="E27" s="82">
        <v>150</v>
      </c>
      <c r="F27" s="265">
        <f t="shared" si="0"/>
        <v>43.859649122807014</v>
      </c>
      <c r="G27" s="84"/>
      <c r="H27" s="82">
        <v>72322</v>
      </c>
      <c r="I27" s="82">
        <v>23402</v>
      </c>
      <c r="J27" s="265">
        <f t="shared" si="1"/>
        <v>14.730097185155344</v>
      </c>
      <c r="K27" s="265">
        <f t="shared" si="2"/>
        <v>32.358065318990072</v>
      </c>
      <c r="L27"/>
    </row>
    <row r="28" spans="1:12" ht="9.9499999999999993" customHeight="1" x14ac:dyDescent="0.25">
      <c r="A28" s="81" t="s">
        <v>27</v>
      </c>
      <c r="B28" s="82">
        <v>315</v>
      </c>
      <c r="C28" s="82">
        <v>1232116</v>
      </c>
      <c r="D28" s="82"/>
      <c r="E28" s="82">
        <v>131</v>
      </c>
      <c r="F28" s="265">
        <f t="shared" si="0"/>
        <v>41.587301587301589</v>
      </c>
      <c r="G28" s="84"/>
      <c r="H28" s="82">
        <v>489081</v>
      </c>
      <c r="I28" s="82">
        <v>185156</v>
      </c>
      <c r="J28" s="265">
        <f t="shared" si="1"/>
        <v>15.027481178720187</v>
      </c>
      <c r="K28" s="265">
        <f t="shared" si="2"/>
        <v>37.857941731533224</v>
      </c>
      <c r="L28"/>
    </row>
    <row r="29" spans="1:12" s="5" customFormat="1" ht="9.9499999999999993" customHeight="1" x14ac:dyDescent="0.25">
      <c r="A29" s="81" t="s">
        <v>28</v>
      </c>
      <c r="B29" s="82">
        <v>5</v>
      </c>
      <c r="C29" s="82">
        <v>199559</v>
      </c>
      <c r="D29" s="82"/>
      <c r="E29" s="82">
        <v>1</v>
      </c>
      <c r="F29" s="265">
        <f t="shared" si="0"/>
        <v>20</v>
      </c>
      <c r="G29" s="84"/>
      <c r="H29" s="82">
        <v>26984</v>
      </c>
      <c r="I29" s="82">
        <v>12051</v>
      </c>
      <c r="J29" s="265">
        <f t="shared" si="1"/>
        <v>6.0388155883723611</v>
      </c>
      <c r="K29" s="265">
        <f t="shared" si="2"/>
        <v>44.65979839905129</v>
      </c>
    </row>
    <row r="30" spans="1:12" s="3" customFormat="1" ht="9.9499999999999993" customHeight="1" x14ac:dyDescent="0.25">
      <c r="A30" s="87" t="s">
        <v>2</v>
      </c>
      <c r="B30" s="88">
        <v>12780</v>
      </c>
      <c r="C30" s="88">
        <v>1901231</v>
      </c>
      <c r="D30" s="88"/>
      <c r="E30" s="88">
        <v>7533</v>
      </c>
      <c r="F30" s="269">
        <v>58.943661971830984</v>
      </c>
      <c r="G30" s="89"/>
      <c r="H30" s="88">
        <v>754585</v>
      </c>
      <c r="I30" s="88">
        <v>282494</v>
      </c>
      <c r="J30" s="267">
        <v>14.858478533118804</v>
      </c>
      <c r="K30" s="267">
        <f t="shared" si="2"/>
        <v>37.437001795689021</v>
      </c>
    </row>
    <row r="31" spans="1:12" x14ac:dyDescent="0.25">
      <c r="A31" s="41" t="s">
        <v>19</v>
      </c>
    </row>
    <row r="32" spans="1:12" ht="36.75" customHeight="1" x14ac:dyDescent="0.25">
      <c r="A32" s="371" t="s">
        <v>121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</row>
    <row r="33" spans="2:2" x14ac:dyDescent="0.25">
      <c r="B33" s="4"/>
    </row>
  </sheetData>
  <mergeCells count="6">
    <mergeCell ref="A32:K32"/>
    <mergeCell ref="A1:K1"/>
    <mergeCell ref="A23:K23"/>
    <mergeCell ref="A2:A3"/>
    <mergeCell ref="E2:F2"/>
    <mergeCell ref="A4:K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workbookViewId="0">
      <selection sqref="A1:X1"/>
    </sheetView>
  </sheetViews>
  <sheetFormatPr defaultColWidth="9.140625" defaultRowHeight="12" x14ac:dyDescent="0.2"/>
  <cols>
    <col min="1" max="1" width="28.140625" style="10" customWidth="1"/>
    <col min="2" max="2" width="5.5703125" style="10" bestFit="1" customWidth="1"/>
    <col min="3" max="3" width="5.140625" style="10" bestFit="1" customWidth="1"/>
    <col min="4" max="4" width="5" style="10" customWidth="1"/>
    <col min="5" max="5" width="3.85546875" style="10" bestFit="1" customWidth="1"/>
    <col min="6" max="6" width="0.5703125" style="10" customWidth="1"/>
    <col min="7" max="7" width="5.5703125" style="10" bestFit="1" customWidth="1"/>
    <col min="8" max="8" width="5.140625" style="10" bestFit="1" customWidth="1"/>
    <col min="9" max="9" width="6.140625" style="10" customWidth="1"/>
    <col min="10" max="10" width="5.140625" style="10" customWidth="1"/>
    <col min="11" max="11" width="0.28515625" style="10" customWidth="1"/>
    <col min="12" max="12" width="7.7109375" style="10" customWidth="1"/>
    <col min="13" max="13" width="0.85546875" style="10" customWidth="1"/>
    <col min="14" max="14" width="5.5703125" style="10" bestFit="1" customWidth="1"/>
    <col min="15" max="15" width="5.140625" style="10" bestFit="1" customWidth="1"/>
    <col min="16" max="16" width="4.5703125" style="10" bestFit="1" customWidth="1"/>
    <col min="17" max="17" width="3.85546875" style="10" bestFit="1" customWidth="1"/>
    <col min="18" max="18" width="0.7109375" style="10" customWidth="1"/>
    <col min="19" max="19" width="5.5703125" style="10" bestFit="1" customWidth="1"/>
    <col min="20" max="20" width="5.140625" style="10" bestFit="1" customWidth="1"/>
    <col min="21" max="21" width="4.5703125" style="10" bestFit="1" customWidth="1"/>
    <col min="22" max="22" width="3.85546875" style="10" bestFit="1" customWidth="1"/>
    <col min="23" max="23" width="0.7109375" style="10" customWidth="1"/>
    <col min="24" max="24" width="8.42578125" style="10" customWidth="1"/>
    <col min="25" max="16384" width="9.140625" style="10"/>
  </cols>
  <sheetData>
    <row r="1" spans="1:24" ht="30.95" customHeight="1" x14ac:dyDescent="0.25">
      <c r="A1" s="445" t="s">
        <v>205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446"/>
      <c r="T1" s="446"/>
      <c r="U1" s="446"/>
      <c r="V1" s="446"/>
      <c r="W1" s="446"/>
      <c r="X1" s="446"/>
    </row>
    <row r="2" spans="1:24" ht="12" customHeight="1" x14ac:dyDescent="0.2">
      <c r="A2" s="421" t="s">
        <v>32</v>
      </c>
      <c r="B2" s="447" t="s">
        <v>47</v>
      </c>
      <c r="C2" s="447"/>
      <c r="D2" s="447"/>
      <c r="E2" s="447"/>
      <c r="F2" s="447"/>
      <c r="G2" s="447"/>
      <c r="H2" s="447"/>
      <c r="I2" s="447"/>
      <c r="J2" s="447"/>
      <c r="K2" s="152"/>
      <c r="L2" s="391" t="s">
        <v>154</v>
      </c>
      <c r="M2" s="144"/>
      <c r="N2" s="447" t="s">
        <v>47</v>
      </c>
      <c r="O2" s="447"/>
      <c r="P2" s="447"/>
      <c r="Q2" s="447"/>
      <c r="R2" s="447"/>
      <c r="S2" s="447"/>
      <c r="T2" s="447"/>
      <c r="U2" s="447"/>
      <c r="V2" s="447"/>
      <c r="W2" s="152"/>
      <c r="X2" s="391" t="s">
        <v>163</v>
      </c>
    </row>
    <row r="3" spans="1:24" ht="12" customHeight="1" x14ac:dyDescent="0.2">
      <c r="A3" s="422"/>
      <c r="B3" s="449" t="s">
        <v>45</v>
      </c>
      <c r="C3" s="449"/>
      <c r="D3" s="449"/>
      <c r="E3" s="449"/>
      <c r="F3" s="134"/>
      <c r="G3" s="449" t="s">
        <v>46</v>
      </c>
      <c r="H3" s="449"/>
      <c r="I3" s="449"/>
      <c r="J3" s="449"/>
      <c r="K3" s="150"/>
      <c r="L3" s="448"/>
      <c r="M3" s="134"/>
      <c r="N3" s="449" t="s">
        <v>45</v>
      </c>
      <c r="O3" s="449"/>
      <c r="P3" s="449"/>
      <c r="Q3" s="449"/>
      <c r="R3" s="144"/>
      <c r="S3" s="449" t="s">
        <v>46</v>
      </c>
      <c r="T3" s="449"/>
      <c r="U3" s="449"/>
      <c r="V3" s="449"/>
      <c r="W3" s="150"/>
      <c r="X3" s="448"/>
    </row>
    <row r="4" spans="1:24" ht="12" customHeight="1" x14ac:dyDescent="0.2">
      <c r="A4" s="450"/>
      <c r="B4" s="156" t="s">
        <v>41</v>
      </c>
      <c r="C4" s="156" t="s">
        <v>42</v>
      </c>
      <c r="D4" s="156" t="s">
        <v>43</v>
      </c>
      <c r="E4" s="156" t="s">
        <v>44</v>
      </c>
      <c r="F4" s="156"/>
      <c r="G4" s="156" t="s">
        <v>41</v>
      </c>
      <c r="H4" s="156" t="s">
        <v>42</v>
      </c>
      <c r="I4" s="156" t="s">
        <v>43</v>
      </c>
      <c r="J4" s="156" t="s">
        <v>44</v>
      </c>
      <c r="K4" s="134"/>
      <c r="L4" s="448"/>
      <c r="M4" s="134"/>
      <c r="N4" s="156" t="s">
        <v>41</v>
      </c>
      <c r="O4" s="156" t="s">
        <v>42</v>
      </c>
      <c r="P4" s="156" t="s">
        <v>43</v>
      </c>
      <c r="Q4" s="156" t="s">
        <v>44</v>
      </c>
      <c r="R4" s="156"/>
      <c r="S4" s="156" t="s">
        <v>41</v>
      </c>
      <c r="T4" s="156" t="s">
        <v>42</v>
      </c>
      <c r="U4" s="156" t="s">
        <v>43</v>
      </c>
      <c r="V4" s="156" t="s">
        <v>44</v>
      </c>
      <c r="W4" s="134"/>
      <c r="X4" s="448"/>
    </row>
    <row r="5" spans="1:24" ht="9.9499999999999993" customHeight="1" x14ac:dyDescent="0.2">
      <c r="A5" s="33"/>
      <c r="B5" s="155" t="s">
        <v>36</v>
      </c>
      <c r="C5" s="155" t="s">
        <v>36</v>
      </c>
      <c r="D5" s="155" t="s">
        <v>36</v>
      </c>
      <c r="E5" s="155" t="s">
        <v>36</v>
      </c>
      <c r="F5" s="154"/>
      <c r="G5" s="155" t="s">
        <v>36</v>
      </c>
      <c r="H5" s="155" t="s">
        <v>36</v>
      </c>
      <c r="I5" s="155" t="s">
        <v>36</v>
      </c>
      <c r="J5" s="155" t="s">
        <v>36</v>
      </c>
      <c r="K5" s="155"/>
      <c r="L5" s="155" t="s">
        <v>36</v>
      </c>
      <c r="M5" s="159"/>
      <c r="N5" s="159" t="s">
        <v>37</v>
      </c>
      <c r="O5" s="159" t="s">
        <v>37</v>
      </c>
      <c r="P5" s="159" t="s">
        <v>37</v>
      </c>
      <c r="Q5" s="159" t="s">
        <v>37</v>
      </c>
      <c r="R5" s="154"/>
      <c r="S5" s="159" t="s">
        <v>37</v>
      </c>
      <c r="T5" s="159" t="s">
        <v>37</v>
      </c>
      <c r="U5" s="159" t="s">
        <v>37</v>
      </c>
      <c r="V5" s="159" t="s">
        <v>37</v>
      </c>
      <c r="W5" s="154"/>
      <c r="X5" s="178" t="s">
        <v>37</v>
      </c>
    </row>
    <row r="6" spans="1:24" s="8" customFormat="1" ht="18" x14ac:dyDescent="0.2">
      <c r="A6" s="153" t="s">
        <v>8</v>
      </c>
      <c r="B6" s="92">
        <v>21</v>
      </c>
      <c r="C6" s="92">
        <v>2</v>
      </c>
      <c r="D6" s="92">
        <v>10</v>
      </c>
      <c r="E6" s="92">
        <v>1</v>
      </c>
      <c r="F6" s="92"/>
      <c r="G6" s="92">
        <v>14</v>
      </c>
      <c r="H6" s="92">
        <v>4</v>
      </c>
      <c r="I6" s="92">
        <v>13</v>
      </c>
      <c r="J6" s="92">
        <v>3</v>
      </c>
      <c r="K6" s="92"/>
      <c r="L6" s="68">
        <v>34</v>
      </c>
      <c r="M6" s="157"/>
      <c r="N6" s="80">
        <f>B6/$L6*100</f>
        <v>61.764705882352942</v>
      </c>
      <c r="O6" s="80">
        <f t="shared" ref="O6:X6" si="0">C6/$L6*100</f>
        <v>5.8823529411764701</v>
      </c>
      <c r="P6" s="80">
        <f t="shared" si="0"/>
        <v>29.411764705882355</v>
      </c>
      <c r="Q6" s="80">
        <f t="shared" si="0"/>
        <v>2.9411764705882351</v>
      </c>
      <c r="R6" s="80">
        <f t="shared" si="0"/>
        <v>0</v>
      </c>
      <c r="S6" s="80">
        <f t="shared" si="0"/>
        <v>41.17647058823529</v>
      </c>
      <c r="T6" s="80">
        <f t="shared" si="0"/>
        <v>11.76470588235294</v>
      </c>
      <c r="U6" s="80">
        <f t="shared" si="0"/>
        <v>38.235294117647058</v>
      </c>
      <c r="V6" s="80">
        <f t="shared" si="0"/>
        <v>8.8235294117647065</v>
      </c>
      <c r="W6" s="80">
        <f t="shared" si="0"/>
        <v>0</v>
      </c>
      <c r="X6" s="80">
        <f t="shared" si="0"/>
        <v>100</v>
      </c>
    </row>
    <row r="7" spans="1:24" s="8" customFormat="1" ht="9.9499999999999993" customHeight="1" x14ac:dyDescent="0.2">
      <c r="A7" s="67" t="s">
        <v>9</v>
      </c>
      <c r="B7" s="68">
        <v>22</v>
      </c>
      <c r="C7" s="68">
        <v>3</v>
      </c>
      <c r="D7" s="68">
        <v>10</v>
      </c>
      <c r="E7" s="68">
        <v>5</v>
      </c>
      <c r="F7" s="68"/>
      <c r="G7" s="68">
        <v>14</v>
      </c>
      <c r="H7" s="68">
        <v>6</v>
      </c>
      <c r="I7" s="68">
        <v>14</v>
      </c>
      <c r="J7" s="68">
        <v>6</v>
      </c>
      <c r="K7" s="68"/>
      <c r="L7" s="68">
        <v>40</v>
      </c>
      <c r="M7" s="67"/>
      <c r="N7" s="129">
        <f t="shared" ref="N7:N20" si="1">B7/$L7*100</f>
        <v>55.000000000000007</v>
      </c>
      <c r="O7" s="129">
        <f t="shared" ref="O7:O20" si="2">C7/$L7*100</f>
        <v>7.5</v>
      </c>
      <c r="P7" s="129">
        <f t="shared" ref="P7:P20" si="3">D7/$L7*100</f>
        <v>25</v>
      </c>
      <c r="Q7" s="129">
        <f t="shared" ref="Q7:Q20" si="4">E7/$L7*100</f>
        <v>12.5</v>
      </c>
      <c r="R7" s="129">
        <f t="shared" ref="R7:R20" si="5">F7/$L7*100</f>
        <v>0</v>
      </c>
      <c r="S7" s="129">
        <f t="shared" ref="S7:S20" si="6">G7/$L7*100</f>
        <v>35</v>
      </c>
      <c r="T7" s="129">
        <f t="shared" ref="T7:T20" si="7">H7/$L7*100</f>
        <v>15</v>
      </c>
      <c r="U7" s="129">
        <f t="shared" ref="U7:U20" si="8">I7/$L7*100</f>
        <v>35</v>
      </c>
      <c r="V7" s="129">
        <f t="shared" ref="V7:V20" si="9">J7/$L7*100</f>
        <v>15</v>
      </c>
      <c r="W7" s="129">
        <f t="shared" ref="W7:W20" si="10">K7/$L7*100</f>
        <v>0</v>
      </c>
      <c r="X7" s="129">
        <f t="shared" ref="X7:X20" si="11">L7/$L7*100</f>
        <v>100</v>
      </c>
    </row>
    <row r="8" spans="1:24" s="8" customFormat="1" ht="9.9499999999999993" customHeight="1" x14ac:dyDescent="0.2">
      <c r="A8" s="67" t="s">
        <v>10</v>
      </c>
      <c r="B8" s="68">
        <v>42</v>
      </c>
      <c r="C8" s="68">
        <v>7</v>
      </c>
      <c r="D8" s="68">
        <v>34</v>
      </c>
      <c r="E8" s="68">
        <v>7</v>
      </c>
      <c r="F8" s="68"/>
      <c r="G8" s="68">
        <v>32</v>
      </c>
      <c r="H8" s="68">
        <v>17</v>
      </c>
      <c r="I8" s="68">
        <v>33</v>
      </c>
      <c r="J8" s="68">
        <v>8</v>
      </c>
      <c r="K8" s="68"/>
      <c r="L8" s="68">
        <v>90</v>
      </c>
      <c r="M8" s="67"/>
      <c r="N8" s="129">
        <f t="shared" si="1"/>
        <v>46.666666666666664</v>
      </c>
      <c r="O8" s="129">
        <f t="shared" si="2"/>
        <v>7.7777777777777777</v>
      </c>
      <c r="P8" s="129">
        <f t="shared" si="3"/>
        <v>37.777777777777779</v>
      </c>
      <c r="Q8" s="129">
        <f t="shared" si="4"/>
        <v>7.7777777777777777</v>
      </c>
      <c r="R8" s="129">
        <f t="shared" si="5"/>
        <v>0</v>
      </c>
      <c r="S8" s="129">
        <f t="shared" si="6"/>
        <v>35.555555555555557</v>
      </c>
      <c r="T8" s="129">
        <f t="shared" si="7"/>
        <v>18.888888888888889</v>
      </c>
      <c r="U8" s="129">
        <f t="shared" si="8"/>
        <v>36.666666666666664</v>
      </c>
      <c r="V8" s="129">
        <f t="shared" si="9"/>
        <v>8.8888888888888893</v>
      </c>
      <c r="W8" s="129">
        <f t="shared" si="10"/>
        <v>0</v>
      </c>
      <c r="X8" s="129">
        <f t="shared" si="11"/>
        <v>100</v>
      </c>
    </row>
    <row r="9" spans="1:24" s="8" customFormat="1" ht="9.9499999999999993" customHeight="1" x14ac:dyDescent="0.2">
      <c r="A9" s="67" t="s">
        <v>11</v>
      </c>
      <c r="B9" s="68">
        <v>2173</v>
      </c>
      <c r="C9" s="68">
        <v>1049</v>
      </c>
      <c r="D9" s="68">
        <v>4053</v>
      </c>
      <c r="E9" s="68">
        <v>628</v>
      </c>
      <c r="F9" s="68"/>
      <c r="G9" s="68">
        <v>1719</v>
      </c>
      <c r="H9" s="68">
        <v>1896</v>
      </c>
      <c r="I9" s="68">
        <v>3505</v>
      </c>
      <c r="J9" s="68">
        <v>783</v>
      </c>
      <c r="K9" s="68"/>
      <c r="L9" s="68">
        <v>7903</v>
      </c>
      <c r="M9" s="67"/>
      <c r="N9" s="129">
        <f t="shared" si="1"/>
        <v>27.495887637605971</v>
      </c>
      <c r="O9" s="129">
        <f t="shared" si="2"/>
        <v>13.273440465645958</v>
      </c>
      <c r="P9" s="129">
        <f t="shared" si="3"/>
        <v>51.28432240921169</v>
      </c>
      <c r="Q9" s="129">
        <f t="shared" si="4"/>
        <v>7.9463494875363789</v>
      </c>
      <c r="R9" s="129">
        <f t="shared" si="5"/>
        <v>0</v>
      </c>
      <c r="S9" s="129">
        <f t="shared" si="6"/>
        <v>21.75123370871821</v>
      </c>
      <c r="T9" s="129">
        <f t="shared" si="7"/>
        <v>23.990889535619388</v>
      </c>
      <c r="U9" s="129">
        <f t="shared" si="8"/>
        <v>44.350246741743646</v>
      </c>
      <c r="V9" s="129">
        <f t="shared" si="9"/>
        <v>9.9076300139187659</v>
      </c>
      <c r="W9" s="129">
        <f t="shared" si="10"/>
        <v>0</v>
      </c>
      <c r="X9" s="129">
        <f t="shared" si="11"/>
        <v>100</v>
      </c>
    </row>
    <row r="10" spans="1:24" s="16" customFormat="1" ht="9.9499999999999993" customHeight="1" x14ac:dyDescent="0.2">
      <c r="A10" s="72" t="s">
        <v>21</v>
      </c>
      <c r="B10" s="73">
        <v>1335</v>
      </c>
      <c r="C10" s="73">
        <v>683</v>
      </c>
      <c r="D10" s="73">
        <v>3088</v>
      </c>
      <c r="E10" s="73">
        <v>426</v>
      </c>
      <c r="F10" s="73"/>
      <c r="G10" s="73">
        <v>1074</v>
      </c>
      <c r="H10" s="73">
        <v>1331</v>
      </c>
      <c r="I10" s="73">
        <v>2581</v>
      </c>
      <c r="J10" s="73">
        <v>546</v>
      </c>
      <c r="K10" s="73"/>
      <c r="L10" s="73">
        <v>5532</v>
      </c>
      <c r="M10" s="72"/>
      <c r="N10" s="330">
        <f t="shared" si="1"/>
        <v>24.132321041214748</v>
      </c>
      <c r="O10" s="330">
        <f t="shared" si="2"/>
        <v>12.346348517715112</v>
      </c>
      <c r="P10" s="330">
        <f t="shared" si="3"/>
        <v>55.820679681851047</v>
      </c>
      <c r="Q10" s="330">
        <f t="shared" si="4"/>
        <v>7.7006507592190898</v>
      </c>
      <c r="R10" s="330">
        <f t="shared" si="5"/>
        <v>0</v>
      </c>
      <c r="S10" s="330">
        <f t="shared" si="6"/>
        <v>19.414316702819956</v>
      </c>
      <c r="T10" s="330">
        <f t="shared" si="7"/>
        <v>24.06001446131598</v>
      </c>
      <c r="U10" s="330">
        <f t="shared" si="8"/>
        <v>46.655820679681852</v>
      </c>
      <c r="V10" s="330">
        <f t="shared" si="9"/>
        <v>9.8698481561822113</v>
      </c>
      <c r="W10" s="330">
        <f t="shared" si="10"/>
        <v>0</v>
      </c>
      <c r="X10" s="330">
        <f t="shared" si="11"/>
        <v>100</v>
      </c>
    </row>
    <row r="11" spans="1:24" s="16" customFormat="1" ht="9.9499999999999993" customHeight="1" x14ac:dyDescent="0.2">
      <c r="A11" s="72" t="s">
        <v>23</v>
      </c>
      <c r="B11" s="73">
        <v>629</v>
      </c>
      <c r="C11" s="73">
        <v>288</v>
      </c>
      <c r="D11" s="73">
        <v>795</v>
      </c>
      <c r="E11" s="73">
        <v>149</v>
      </c>
      <c r="F11" s="73"/>
      <c r="G11" s="73">
        <v>493</v>
      </c>
      <c r="H11" s="73">
        <v>456</v>
      </c>
      <c r="I11" s="73">
        <v>741</v>
      </c>
      <c r="J11" s="73">
        <v>171</v>
      </c>
      <c r="K11" s="73"/>
      <c r="L11" s="73">
        <v>1861</v>
      </c>
      <c r="M11" s="72"/>
      <c r="N11" s="330">
        <f t="shared" si="1"/>
        <v>33.799032778076302</v>
      </c>
      <c r="O11" s="330">
        <f t="shared" si="2"/>
        <v>15.475550779150993</v>
      </c>
      <c r="P11" s="330">
        <f t="shared" si="3"/>
        <v>42.718968296614726</v>
      </c>
      <c r="Q11" s="330">
        <f t="shared" si="4"/>
        <v>8.0064481461579788</v>
      </c>
      <c r="R11" s="330">
        <f t="shared" si="5"/>
        <v>0</v>
      </c>
      <c r="S11" s="330">
        <f t="shared" si="6"/>
        <v>26.491133799032777</v>
      </c>
      <c r="T11" s="330">
        <f t="shared" si="7"/>
        <v>24.502955400322406</v>
      </c>
      <c r="U11" s="330">
        <f t="shared" si="8"/>
        <v>39.817302525523914</v>
      </c>
      <c r="V11" s="330">
        <f t="shared" si="9"/>
        <v>9.1886082751209042</v>
      </c>
      <c r="W11" s="330">
        <f t="shared" si="10"/>
        <v>0</v>
      </c>
      <c r="X11" s="330">
        <f t="shared" si="11"/>
        <v>100</v>
      </c>
    </row>
    <row r="12" spans="1:24" s="16" customFormat="1" ht="9.9499999999999993" customHeight="1" x14ac:dyDescent="0.2">
      <c r="A12" s="72" t="s">
        <v>22</v>
      </c>
      <c r="B12" s="73">
        <v>209</v>
      </c>
      <c r="C12" s="73">
        <v>78</v>
      </c>
      <c r="D12" s="73">
        <v>170</v>
      </c>
      <c r="E12" s="73">
        <v>53</v>
      </c>
      <c r="F12" s="73"/>
      <c r="G12" s="73">
        <v>152</v>
      </c>
      <c r="H12" s="73">
        <v>109</v>
      </c>
      <c r="I12" s="73">
        <v>183</v>
      </c>
      <c r="J12" s="73">
        <v>66</v>
      </c>
      <c r="K12" s="73"/>
      <c r="L12" s="73">
        <v>510</v>
      </c>
      <c r="M12" s="72"/>
      <c r="N12" s="330">
        <f t="shared" si="1"/>
        <v>40.980392156862742</v>
      </c>
      <c r="O12" s="330">
        <f t="shared" si="2"/>
        <v>15.294117647058824</v>
      </c>
      <c r="P12" s="330">
        <f t="shared" si="3"/>
        <v>33.333333333333329</v>
      </c>
      <c r="Q12" s="330">
        <f t="shared" si="4"/>
        <v>10.392156862745098</v>
      </c>
      <c r="R12" s="330">
        <f t="shared" si="5"/>
        <v>0</v>
      </c>
      <c r="S12" s="330">
        <f t="shared" si="6"/>
        <v>29.803921568627452</v>
      </c>
      <c r="T12" s="330">
        <f t="shared" si="7"/>
        <v>21.372549019607842</v>
      </c>
      <c r="U12" s="330">
        <f t="shared" si="8"/>
        <v>35.882352941176471</v>
      </c>
      <c r="V12" s="330">
        <f t="shared" si="9"/>
        <v>12.941176470588237</v>
      </c>
      <c r="W12" s="330">
        <f t="shared" si="10"/>
        <v>0</v>
      </c>
      <c r="X12" s="330">
        <f t="shared" si="11"/>
        <v>100</v>
      </c>
    </row>
    <row r="13" spans="1:24" s="8" customFormat="1" ht="9.9499999999999993" customHeight="1" x14ac:dyDescent="0.2">
      <c r="A13" s="67" t="s">
        <v>12</v>
      </c>
      <c r="B13" s="68">
        <v>154</v>
      </c>
      <c r="C13" s="68">
        <v>64</v>
      </c>
      <c r="D13" s="68">
        <v>325</v>
      </c>
      <c r="E13" s="68">
        <v>51</v>
      </c>
      <c r="F13" s="68"/>
      <c r="G13" s="68">
        <v>110</v>
      </c>
      <c r="H13" s="68">
        <v>115</v>
      </c>
      <c r="I13" s="68">
        <v>309</v>
      </c>
      <c r="J13" s="68">
        <v>60</v>
      </c>
      <c r="K13" s="68"/>
      <c r="L13" s="68">
        <v>594</v>
      </c>
      <c r="M13" s="67"/>
      <c r="N13" s="129">
        <f t="shared" si="1"/>
        <v>25.925925925925924</v>
      </c>
      <c r="O13" s="129">
        <f t="shared" si="2"/>
        <v>10.774410774410773</v>
      </c>
      <c r="P13" s="129">
        <f t="shared" si="3"/>
        <v>54.713804713804713</v>
      </c>
      <c r="Q13" s="129">
        <f t="shared" si="4"/>
        <v>8.5858585858585847</v>
      </c>
      <c r="R13" s="129">
        <f t="shared" si="5"/>
        <v>0</v>
      </c>
      <c r="S13" s="129">
        <f t="shared" si="6"/>
        <v>18.518518518518519</v>
      </c>
      <c r="T13" s="129">
        <f t="shared" si="7"/>
        <v>19.36026936026936</v>
      </c>
      <c r="U13" s="129">
        <f t="shared" si="8"/>
        <v>52.020202020202021</v>
      </c>
      <c r="V13" s="129">
        <f t="shared" si="9"/>
        <v>10.1010101010101</v>
      </c>
      <c r="W13" s="129">
        <f t="shared" si="10"/>
        <v>0</v>
      </c>
      <c r="X13" s="129">
        <f t="shared" si="11"/>
        <v>100</v>
      </c>
    </row>
    <row r="14" spans="1:24" s="8" customFormat="1" ht="9.9499999999999993" customHeight="1" x14ac:dyDescent="0.2">
      <c r="A14" s="67" t="s">
        <v>13</v>
      </c>
      <c r="B14" s="68">
        <v>8</v>
      </c>
      <c r="C14" s="68"/>
      <c r="D14" s="68">
        <v>6</v>
      </c>
      <c r="E14" s="68"/>
      <c r="F14" s="68"/>
      <c r="G14" s="68">
        <v>6</v>
      </c>
      <c r="H14" s="68">
        <v>1</v>
      </c>
      <c r="I14" s="68">
        <v>7</v>
      </c>
      <c r="J14" s="68">
        <v>0</v>
      </c>
      <c r="K14" s="68"/>
      <c r="L14" s="68">
        <v>14</v>
      </c>
      <c r="M14" s="67"/>
      <c r="N14" s="129">
        <f t="shared" si="1"/>
        <v>57.142857142857139</v>
      </c>
      <c r="O14" s="129">
        <f t="shared" si="2"/>
        <v>0</v>
      </c>
      <c r="P14" s="129">
        <f t="shared" si="3"/>
        <v>42.857142857142854</v>
      </c>
      <c r="Q14" s="129">
        <f t="shared" si="4"/>
        <v>0</v>
      </c>
      <c r="R14" s="129">
        <f t="shared" si="5"/>
        <v>0</v>
      </c>
      <c r="S14" s="129">
        <f t="shared" si="6"/>
        <v>42.857142857142854</v>
      </c>
      <c r="T14" s="129">
        <f t="shared" si="7"/>
        <v>7.1428571428571423</v>
      </c>
      <c r="U14" s="129">
        <f t="shared" si="8"/>
        <v>50</v>
      </c>
      <c r="V14" s="129">
        <f t="shared" si="9"/>
        <v>0</v>
      </c>
      <c r="W14" s="129">
        <f t="shared" si="10"/>
        <v>0</v>
      </c>
      <c r="X14" s="129">
        <f t="shared" si="11"/>
        <v>100</v>
      </c>
    </row>
    <row r="15" spans="1:24" s="8" customFormat="1" ht="9.9499999999999993" customHeight="1" x14ac:dyDescent="0.2">
      <c r="A15" s="67" t="s">
        <v>14</v>
      </c>
      <c r="B15" s="68">
        <v>99</v>
      </c>
      <c r="C15" s="68">
        <v>15</v>
      </c>
      <c r="D15" s="68">
        <v>58</v>
      </c>
      <c r="E15" s="68">
        <v>19</v>
      </c>
      <c r="F15" s="68"/>
      <c r="G15" s="68">
        <v>78</v>
      </c>
      <c r="H15" s="68">
        <v>25</v>
      </c>
      <c r="I15" s="68">
        <v>61</v>
      </c>
      <c r="J15" s="68">
        <v>27</v>
      </c>
      <c r="K15" s="68"/>
      <c r="L15" s="68">
        <v>191</v>
      </c>
      <c r="M15" s="67"/>
      <c r="N15" s="129">
        <f t="shared" si="1"/>
        <v>51.832460732984295</v>
      </c>
      <c r="O15" s="129">
        <f t="shared" si="2"/>
        <v>7.8534031413612562</v>
      </c>
      <c r="P15" s="129">
        <f t="shared" si="3"/>
        <v>30.366492146596858</v>
      </c>
      <c r="Q15" s="129">
        <f t="shared" si="4"/>
        <v>9.9476439790575917</v>
      </c>
      <c r="R15" s="129">
        <f t="shared" si="5"/>
        <v>0</v>
      </c>
      <c r="S15" s="129">
        <f t="shared" si="6"/>
        <v>40.837696335078533</v>
      </c>
      <c r="T15" s="129">
        <f t="shared" si="7"/>
        <v>13.089005235602095</v>
      </c>
      <c r="U15" s="129">
        <f t="shared" si="8"/>
        <v>31.937172774869111</v>
      </c>
      <c r="V15" s="129">
        <f t="shared" si="9"/>
        <v>14.136125654450263</v>
      </c>
      <c r="W15" s="129">
        <f t="shared" si="10"/>
        <v>0</v>
      </c>
      <c r="X15" s="129">
        <f t="shared" si="11"/>
        <v>100</v>
      </c>
    </row>
    <row r="16" spans="1:24" s="8" customFormat="1" ht="9.9499999999999993" customHeight="1" x14ac:dyDescent="0.2">
      <c r="A16" s="67" t="s">
        <v>15</v>
      </c>
      <c r="B16" s="68">
        <v>43</v>
      </c>
      <c r="C16" s="68">
        <v>1</v>
      </c>
      <c r="D16" s="68">
        <v>20</v>
      </c>
      <c r="E16" s="68">
        <v>6</v>
      </c>
      <c r="F16" s="68"/>
      <c r="G16" s="68">
        <v>30</v>
      </c>
      <c r="H16" s="68">
        <v>3</v>
      </c>
      <c r="I16" s="68">
        <v>31</v>
      </c>
      <c r="J16" s="68">
        <v>6</v>
      </c>
      <c r="K16" s="68"/>
      <c r="L16" s="68">
        <v>70</v>
      </c>
      <c r="M16" s="67"/>
      <c r="N16" s="129">
        <f t="shared" si="1"/>
        <v>61.428571428571431</v>
      </c>
      <c r="O16" s="129">
        <f t="shared" si="2"/>
        <v>1.4285714285714286</v>
      </c>
      <c r="P16" s="129">
        <f t="shared" si="3"/>
        <v>28.571428571428569</v>
      </c>
      <c r="Q16" s="129">
        <f t="shared" si="4"/>
        <v>8.5714285714285712</v>
      </c>
      <c r="R16" s="129">
        <f t="shared" si="5"/>
        <v>0</v>
      </c>
      <c r="S16" s="129">
        <f t="shared" si="6"/>
        <v>42.857142857142854</v>
      </c>
      <c r="T16" s="129">
        <f t="shared" si="7"/>
        <v>4.2857142857142856</v>
      </c>
      <c r="U16" s="129">
        <f t="shared" si="8"/>
        <v>44.285714285714285</v>
      </c>
      <c r="V16" s="129">
        <f t="shared" si="9"/>
        <v>8.5714285714285712</v>
      </c>
      <c r="W16" s="129">
        <f t="shared" si="10"/>
        <v>0</v>
      </c>
      <c r="X16" s="129">
        <f t="shared" si="11"/>
        <v>100</v>
      </c>
    </row>
    <row r="17" spans="1:31" s="8" customFormat="1" ht="9.9499999999999993" customHeight="1" x14ac:dyDescent="0.2">
      <c r="A17" s="67" t="s">
        <v>16</v>
      </c>
      <c r="B17" s="68">
        <v>737</v>
      </c>
      <c r="C17" s="68">
        <v>234</v>
      </c>
      <c r="D17" s="68">
        <v>1255</v>
      </c>
      <c r="E17" s="68">
        <v>151</v>
      </c>
      <c r="F17" s="68"/>
      <c r="G17" s="68">
        <v>562</v>
      </c>
      <c r="H17" s="68">
        <v>484</v>
      </c>
      <c r="I17" s="68">
        <v>1147</v>
      </c>
      <c r="J17" s="68">
        <v>184</v>
      </c>
      <c r="K17" s="68"/>
      <c r="L17" s="68">
        <v>2377</v>
      </c>
      <c r="M17" s="67"/>
      <c r="N17" s="129">
        <f t="shared" si="1"/>
        <v>31.005469078670593</v>
      </c>
      <c r="O17" s="129">
        <f t="shared" si="2"/>
        <v>9.844341607067733</v>
      </c>
      <c r="P17" s="129">
        <f t="shared" si="3"/>
        <v>52.797644089188054</v>
      </c>
      <c r="Q17" s="129">
        <f t="shared" si="4"/>
        <v>6.3525452250736221</v>
      </c>
      <c r="R17" s="129">
        <f t="shared" si="5"/>
        <v>0</v>
      </c>
      <c r="S17" s="129">
        <f t="shared" si="6"/>
        <v>23.643247791333614</v>
      </c>
      <c r="T17" s="129">
        <f t="shared" si="7"/>
        <v>20.361800588977701</v>
      </c>
      <c r="U17" s="129">
        <f t="shared" si="8"/>
        <v>48.254101809002947</v>
      </c>
      <c r="V17" s="129">
        <f t="shared" si="9"/>
        <v>7.7408498106857389</v>
      </c>
      <c r="W17" s="129">
        <f t="shared" si="10"/>
        <v>0</v>
      </c>
      <c r="X17" s="129">
        <f t="shared" si="11"/>
        <v>100</v>
      </c>
    </row>
    <row r="18" spans="1:31" s="8" customFormat="1" ht="9.9499999999999993" customHeight="1" x14ac:dyDescent="0.2">
      <c r="A18" s="67" t="s">
        <v>17</v>
      </c>
      <c r="B18" s="68">
        <v>251</v>
      </c>
      <c r="C18" s="68">
        <v>61</v>
      </c>
      <c r="D18" s="68">
        <v>248</v>
      </c>
      <c r="E18" s="68">
        <v>36</v>
      </c>
      <c r="F18" s="68"/>
      <c r="G18" s="68">
        <v>203</v>
      </c>
      <c r="H18" s="68">
        <v>106</v>
      </c>
      <c r="I18" s="68">
        <v>236</v>
      </c>
      <c r="J18" s="68">
        <v>51</v>
      </c>
      <c r="K18" s="68"/>
      <c r="L18" s="68">
        <v>596</v>
      </c>
      <c r="M18" s="67"/>
      <c r="N18" s="129">
        <f t="shared" si="1"/>
        <v>42.114093959731541</v>
      </c>
      <c r="O18" s="129">
        <f t="shared" si="2"/>
        <v>10.234899328859061</v>
      </c>
      <c r="P18" s="129">
        <f t="shared" si="3"/>
        <v>41.61073825503356</v>
      </c>
      <c r="Q18" s="129">
        <f t="shared" si="4"/>
        <v>6.0402684563758395</v>
      </c>
      <c r="R18" s="129">
        <f t="shared" si="5"/>
        <v>0</v>
      </c>
      <c r="S18" s="129">
        <f t="shared" si="6"/>
        <v>34.060402684563755</v>
      </c>
      <c r="T18" s="129">
        <f t="shared" si="7"/>
        <v>17.785234899328859</v>
      </c>
      <c r="U18" s="129">
        <f t="shared" si="8"/>
        <v>39.597315436241608</v>
      </c>
      <c r="V18" s="129">
        <f t="shared" si="9"/>
        <v>8.5570469798657722</v>
      </c>
      <c r="W18" s="129">
        <f t="shared" si="10"/>
        <v>0</v>
      </c>
      <c r="X18" s="129">
        <f t="shared" si="11"/>
        <v>100</v>
      </c>
    </row>
    <row r="19" spans="1:31" s="8" customFormat="1" ht="9.9499999999999993" customHeight="1" x14ac:dyDescent="0.2">
      <c r="A19" s="67" t="s">
        <v>18</v>
      </c>
      <c r="B19" s="68">
        <v>329</v>
      </c>
      <c r="C19" s="68">
        <v>107</v>
      </c>
      <c r="D19" s="68">
        <v>379</v>
      </c>
      <c r="E19" s="68">
        <v>56</v>
      </c>
      <c r="F19" s="68"/>
      <c r="G19" s="68">
        <v>242</v>
      </c>
      <c r="H19" s="68">
        <v>212</v>
      </c>
      <c r="I19" s="68">
        <v>349</v>
      </c>
      <c r="J19" s="68">
        <v>68</v>
      </c>
      <c r="K19" s="68"/>
      <c r="L19" s="68">
        <v>871</v>
      </c>
      <c r="M19" s="67"/>
      <c r="N19" s="129">
        <f t="shared" si="1"/>
        <v>37.772675086107924</v>
      </c>
      <c r="O19" s="129">
        <f t="shared" si="2"/>
        <v>12.284730195177957</v>
      </c>
      <c r="P19" s="129">
        <f t="shared" si="3"/>
        <v>43.51320321469575</v>
      </c>
      <c r="Q19" s="129">
        <f t="shared" si="4"/>
        <v>6.42939150401837</v>
      </c>
      <c r="R19" s="129">
        <f t="shared" si="5"/>
        <v>0</v>
      </c>
      <c r="S19" s="129">
        <f t="shared" si="6"/>
        <v>27.784156142365095</v>
      </c>
      <c r="T19" s="129">
        <f t="shared" si="7"/>
        <v>24.339839265212397</v>
      </c>
      <c r="U19" s="129">
        <f t="shared" si="8"/>
        <v>40.068886337543056</v>
      </c>
      <c r="V19" s="129">
        <f t="shared" si="9"/>
        <v>7.8071182548794482</v>
      </c>
      <c r="W19" s="129">
        <f t="shared" si="10"/>
        <v>0</v>
      </c>
      <c r="X19" s="129">
        <f t="shared" si="11"/>
        <v>100</v>
      </c>
    </row>
    <row r="20" spans="1:31" s="7" customFormat="1" ht="9.9499999999999993" customHeight="1" x14ac:dyDescent="0.2">
      <c r="A20" s="75" t="s">
        <v>2</v>
      </c>
      <c r="B20" s="76">
        <v>3879</v>
      </c>
      <c r="C20" s="76">
        <v>1543</v>
      </c>
      <c r="D20" s="76">
        <v>6398</v>
      </c>
      <c r="E20" s="76">
        <v>960</v>
      </c>
      <c r="F20" s="76"/>
      <c r="G20" s="76">
        <v>3010</v>
      </c>
      <c r="H20" s="76">
        <v>2869</v>
      </c>
      <c r="I20" s="76">
        <v>5705</v>
      </c>
      <c r="J20" s="76">
        <v>1196</v>
      </c>
      <c r="K20" s="76"/>
      <c r="L20" s="76">
        <v>12780</v>
      </c>
      <c r="M20" s="75"/>
      <c r="N20" s="267">
        <f t="shared" si="1"/>
        <v>30.352112676056336</v>
      </c>
      <c r="O20" s="267">
        <f t="shared" si="2"/>
        <v>12.073552425665103</v>
      </c>
      <c r="P20" s="267">
        <f t="shared" si="3"/>
        <v>50.062597809076678</v>
      </c>
      <c r="Q20" s="267">
        <f t="shared" si="4"/>
        <v>7.511737089201878</v>
      </c>
      <c r="R20" s="267">
        <f t="shared" si="5"/>
        <v>0</v>
      </c>
      <c r="S20" s="267">
        <f t="shared" si="6"/>
        <v>23.552425665101723</v>
      </c>
      <c r="T20" s="267">
        <f t="shared" si="7"/>
        <v>22.449139280125195</v>
      </c>
      <c r="U20" s="267">
        <f t="shared" si="8"/>
        <v>44.640062597809077</v>
      </c>
      <c r="V20" s="267">
        <f t="shared" si="9"/>
        <v>9.3583724569640072</v>
      </c>
      <c r="W20" s="267">
        <f t="shared" si="10"/>
        <v>0</v>
      </c>
      <c r="X20" s="267">
        <f t="shared" si="11"/>
        <v>100</v>
      </c>
    </row>
    <row r="21" spans="1:31" ht="10.5" customHeight="1" x14ac:dyDescent="0.2">
      <c r="A21" s="41" t="s">
        <v>19</v>
      </c>
    </row>
    <row r="22" spans="1:31" ht="40.5" customHeight="1" x14ac:dyDescent="0.25">
      <c r="A22" s="371" t="s">
        <v>121</v>
      </c>
      <c r="B22" s="387"/>
      <c r="C22" s="387"/>
      <c r="D22" s="387"/>
      <c r="E22" s="387"/>
      <c r="F22" s="387"/>
      <c r="G22" s="387"/>
      <c r="H22" s="387"/>
      <c r="I22" s="387"/>
      <c r="J22" s="387"/>
      <c r="K22" s="387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7"/>
      <c r="W22" s="387"/>
      <c r="X22" s="387"/>
      <c r="Y22" s="106"/>
      <c r="Z22" s="106"/>
      <c r="AA22" s="106"/>
      <c r="AB22" s="106"/>
      <c r="AC22" s="106"/>
      <c r="AD22" s="106"/>
      <c r="AE22" s="106"/>
    </row>
  </sheetData>
  <mergeCells count="11">
    <mergeCell ref="A1:X1"/>
    <mergeCell ref="A22:X22"/>
    <mergeCell ref="N2:V2"/>
    <mergeCell ref="X2:X4"/>
    <mergeCell ref="N3:Q3"/>
    <mergeCell ref="S3:V3"/>
    <mergeCell ref="A2:A4"/>
    <mergeCell ref="B3:E3"/>
    <mergeCell ref="G3:J3"/>
    <mergeCell ref="B2:J2"/>
    <mergeCell ref="L2:L4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selection sqref="A1:X1"/>
    </sheetView>
  </sheetViews>
  <sheetFormatPr defaultRowHeight="15" x14ac:dyDescent="0.25"/>
  <cols>
    <col min="1" max="1" width="14.42578125" customWidth="1"/>
    <col min="2" max="2" width="5.5703125" bestFit="1" customWidth="1"/>
    <col min="3" max="3" width="5.140625" bestFit="1" customWidth="1"/>
    <col min="4" max="4" width="5.5703125" customWidth="1"/>
    <col min="5" max="5" width="3.85546875" bestFit="1" customWidth="1"/>
    <col min="6" max="6" width="0.85546875" customWidth="1"/>
    <col min="7" max="7" width="5.5703125" bestFit="1" customWidth="1"/>
    <col min="8" max="8" width="5.140625" bestFit="1" customWidth="1"/>
    <col min="9" max="9" width="5.28515625" customWidth="1"/>
    <col min="10" max="10" width="5" customWidth="1"/>
    <col min="11" max="11" width="0.5703125" customWidth="1"/>
    <col min="12" max="12" width="7.85546875" customWidth="1"/>
    <col min="13" max="13" width="0.85546875" customWidth="1"/>
    <col min="14" max="14" width="5.7109375" bestFit="1" customWidth="1"/>
    <col min="15" max="16" width="5.5703125" bestFit="1" customWidth="1"/>
    <col min="17" max="17" width="4.5703125" bestFit="1" customWidth="1"/>
    <col min="18" max="18" width="0.5703125" customWidth="1"/>
    <col min="19" max="19" width="5.7109375" bestFit="1" customWidth="1"/>
    <col min="20" max="21" width="5.5703125" bestFit="1" customWidth="1"/>
    <col min="22" max="22" width="4.5703125" bestFit="1" customWidth="1"/>
    <col min="23" max="23" width="0.42578125" customWidth="1"/>
    <col min="24" max="24" width="5.140625" customWidth="1"/>
  </cols>
  <sheetData>
    <row r="1" spans="1:24" ht="29.25" customHeight="1" x14ac:dyDescent="0.25">
      <c r="A1" s="445" t="s">
        <v>206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</row>
    <row r="2" spans="1:24" ht="12" customHeight="1" x14ac:dyDescent="0.25">
      <c r="A2" s="421" t="s">
        <v>125</v>
      </c>
      <c r="B2" s="447" t="s">
        <v>47</v>
      </c>
      <c r="C2" s="447"/>
      <c r="D2" s="447"/>
      <c r="E2" s="447"/>
      <c r="F2" s="447"/>
      <c r="G2" s="447"/>
      <c r="H2" s="447"/>
      <c r="I2" s="447"/>
      <c r="J2" s="447"/>
      <c r="K2" s="152"/>
      <c r="L2" s="391" t="s">
        <v>155</v>
      </c>
      <c r="M2" s="144"/>
      <c r="N2" s="447" t="s">
        <v>47</v>
      </c>
      <c r="O2" s="447"/>
      <c r="P2" s="447"/>
      <c r="Q2" s="447"/>
      <c r="R2" s="447"/>
      <c r="S2" s="447"/>
      <c r="T2" s="447"/>
      <c r="U2" s="447"/>
      <c r="V2" s="447"/>
      <c r="W2" s="152"/>
      <c r="X2" s="391" t="s">
        <v>165</v>
      </c>
    </row>
    <row r="3" spans="1:24" ht="12" customHeight="1" x14ac:dyDescent="0.25">
      <c r="A3" s="422"/>
      <c r="B3" s="449" t="s">
        <v>45</v>
      </c>
      <c r="C3" s="449"/>
      <c r="D3" s="449"/>
      <c r="E3" s="449"/>
      <c r="F3" s="134"/>
      <c r="G3" s="449" t="s">
        <v>46</v>
      </c>
      <c r="H3" s="449"/>
      <c r="I3" s="449"/>
      <c r="J3" s="449"/>
      <c r="K3" s="150"/>
      <c r="L3" s="448"/>
      <c r="M3" s="134"/>
      <c r="N3" s="449" t="s">
        <v>45</v>
      </c>
      <c r="O3" s="449"/>
      <c r="P3" s="449"/>
      <c r="Q3" s="449"/>
      <c r="R3" s="134"/>
      <c r="S3" s="449" t="s">
        <v>46</v>
      </c>
      <c r="T3" s="449"/>
      <c r="U3" s="449"/>
      <c r="V3" s="449"/>
      <c r="W3" s="150"/>
      <c r="X3" s="448"/>
    </row>
    <row r="4" spans="1:24" ht="12" customHeight="1" x14ac:dyDescent="0.25">
      <c r="A4" s="423"/>
      <c r="B4" s="156" t="s">
        <v>41</v>
      </c>
      <c r="C4" s="156" t="s">
        <v>42</v>
      </c>
      <c r="D4" s="156" t="s">
        <v>43</v>
      </c>
      <c r="E4" s="156" t="s">
        <v>44</v>
      </c>
      <c r="F4" s="156"/>
      <c r="G4" s="156" t="s">
        <v>41</v>
      </c>
      <c r="H4" s="156" t="s">
        <v>42</v>
      </c>
      <c r="I4" s="156" t="s">
        <v>43</v>
      </c>
      <c r="J4" s="156" t="s">
        <v>44</v>
      </c>
      <c r="K4" s="134"/>
      <c r="L4" s="448"/>
      <c r="M4" s="134"/>
      <c r="N4" s="156" t="s">
        <v>41</v>
      </c>
      <c r="O4" s="156" t="s">
        <v>42</v>
      </c>
      <c r="P4" s="156" t="s">
        <v>43</v>
      </c>
      <c r="Q4" s="156" t="s">
        <v>44</v>
      </c>
      <c r="R4" s="156"/>
      <c r="S4" s="156" t="s">
        <v>41</v>
      </c>
      <c r="T4" s="156" t="s">
        <v>42</v>
      </c>
      <c r="U4" s="156" t="s">
        <v>43</v>
      </c>
      <c r="V4" s="156" t="s">
        <v>44</v>
      </c>
      <c r="W4" s="134"/>
      <c r="X4" s="448"/>
    </row>
    <row r="5" spans="1:24" ht="9.9499999999999993" customHeight="1" x14ac:dyDescent="0.25">
      <c r="A5" s="122"/>
      <c r="B5" s="160" t="s">
        <v>36</v>
      </c>
      <c r="C5" s="160" t="s">
        <v>36</v>
      </c>
      <c r="D5" s="160" t="s">
        <v>36</v>
      </c>
      <c r="E5" s="160" t="s">
        <v>36</v>
      </c>
      <c r="F5" s="161"/>
      <c r="G5" s="160" t="s">
        <v>36</v>
      </c>
      <c r="H5" s="160" t="s">
        <v>36</v>
      </c>
      <c r="I5" s="160" t="s">
        <v>36</v>
      </c>
      <c r="J5" s="160" t="s">
        <v>36</v>
      </c>
      <c r="K5" s="161"/>
      <c r="L5" s="160" t="s">
        <v>36</v>
      </c>
      <c r="M5" s="161"/>
      <c r="N5" s="160" t="s">
        <v>37</v>
      </c>
      <c r="O5" s="160" t="s">
        <v>37</v>
      </c>
      <c r="P5" s="160" t="s">
        <v>37</v>
      </c>
      <c r="Q5" s="160" t="s">
        <v>37</v>
      </c>
      <c r="R5" s="161"/>
      <c r="S5" s="160" t="s">
        <v>37</v>
      </c>
      <c r="T5" s="160" t="s">
        <v>37</v>
      </c>
      <c r="U5" s="160" t="s">
        <v>37</v>
      </c>
      <c r="V5" s="160" t="s">
        <v>37</v>
      </c>
      <c r="W5" s="158"/>
      <c r="X5" s="160" t="s">
        <v>37</v>
      </c>
    </row>
    <row r="6" spans="1:24" ht="9.9499999999999993" customHeight="1" x14ac:dyDescent="0.25">
      <c r="A6" s="81" t="s">
        <v>126</v>
      </c>
      <c r="B6" s="82">
        <v>390</v>
      </c>
      <c r="C6" s="82">
        <v>193</v>
      </c>
      <c r="D6" s="82">
        <v>937</v>
      </c>
      <c r="E6" s="82">
        <v>125</v>
      </c>
      <c r="F6" s="82"/>
      <c r="G6" s="82">
        <v>297</v>
      </c>
      <c r="H6" s="82">
        <v>400</v>
      </c>
      <c r="I6" s="82">
        <v>798</v>
      </c>
      <c r="J6" s="82">
        <v>150</v>
      </c>
      <c r="K6" s="81"/>
      <c r="L6" s="82">
        <v>1645</v>
      </c>
      <c r="M6" s="81"/>
      <c r="N6" s="83">
        <f>B6/$L6*100</f>
        <v>23.70820668693009</v>
      </c>
      <c r="O6" s="83">
        <f t="shared" ref="O6:X6" si="0">C6/$L6*100</f>
        <v>11.732522796352583</v>
      </c>
      <c r="P6" s="83">
        <f t="shared" si="0"/>
        <v>56.960486322188451</v>
      </c>
      <c r="Q6" s="83">
        <f t="shared" si="0"/>
        <v>7.598784194528875</v>
      </c>
      <c r="R6" s="83">
        <f t="shared" si="0"/>
        <v>0</v>
      </c>
      <c r="S6" s="83">
        <f t="shared" si="0"/>
        <v>18.054711246200608</v>
      </c>
      <c r="T6" s="83">
        <f t="shared" si="0"/>
        <v>24.316109422492403</v>
      </c>
      <c r="U6" s="83">
        <f t="shared" si="0"/>
        <v>48.51063829787234</v>
      </c>
      <c r="V6" s="83">
        <f t="shared" si="0"/>
        <v>9.1185410334346511</v>
      </c>
      <c r="W6" s="83">
        <f t="shared" si="0"/>
        <v>0</v>
      </c>
      <c r="X6" s="83">
        <f t="shared" si="0"/>
        <v>100</v>
      </c>
    </row>
    <row r="7" spans="1:24" ht="9.9499999999999993" customHeight="1" x14ac:dyDescent="0.25">
      <c r="A7" s="81" t="s">
        <v>127</v>
      </c>
      <c r="B7" s="82">
        <v>22</v>
      </c>
      <c r="C7" s="82">
        <v>23</v>
      </c>
      <c r="D7" s="82">
        <v>64</v>
      </c>
      <c r="E7" s="82">
        <v>15</v>
      </c>
      <c r="F7" s="82"/>
      <c r="G7" s="82">
        <v>25</v>
      </c>
      <c r="H7" s="82">
        <v>34</v>
      </c>
      <c r="I7" s="82">
        <v>49</v>
      </c>
      <c r="J7" s="82">
        <v>16</v>
      </c>
      <c r="K7" s="81"/>
      <c r="L7" s="82">
        <v>124</v>
      </c>
      <c r="M7" s="81"/>
      <c r="N7" s="83">
        <f t="shared" ref="N7:N33" si="1">B7/$L7*100</f>
        <v>17.741935483870968</v>
      </c>
      <c r="O7" s="83">
        <f t="shared" ref="O7:O34" si="2">C7/$L7*100</f>
        <v>18.548387096774192</v>
      </c>
      <c r="P7" s="83">
        <f t="shared" ref="P7:P34" si="3">D7/$L7*100</f>
        <v>51.612903225806448</v>
      </c>
      <c r="Q7" s="83">
        <f t="shared" ref="Q7:Q34" si="4">E7/$L7*100</f>
        <v>12.096774193548388</v>
      </c>
      <c r="R7" s="83">
        <f t="shared" ref="R7:R34" si="5">F7/$L7*100</f>
        <v>0</v>
      </c>
      <c r="S7" s="83">
        <f t="shared" ref="S7:S34" si="6">G7/$L7*100</f>
        <v>20.161290322580644</v>
      </c>
      <c r="T7" s="83">
        <f t="shared" ref="T7:T34" si="7">H7/$L7*100</f>
        <v>27.419354838709676</v>
      </c>
      <c r="U7" s="83">
        <f t="shared" ref="U7:U34" si="8">I7/$L7*100</f>
        <v>39.516129032258064</v>
      </c>
      <c r="V7" s="83">
        <f t="shared" ref="V7:V34" si="9">J7/$L7*100</f>
        <v>12.903225806451612</v>
      </c>
      <c r="W7" s="83">
        <f t="shared" ref="W7:W34" si="10">K7/$L7*100</f>
        <v>0</v>
      </c>
      <c r="X7" s="83">
        <f t="shared" ref="X7:X34" si="11">L7/$L7*100</f>
        <v>100</v>
      </c>
    </row>
    <row r="8" spans="1:24" ht="9.9499999999999993" customHeight="1" x14ac:dyDescent="0.25">
      <c r="A8" s="81" t="s">
        <v>128</v>
      </c>
      <c r="B8" s="82">
        <v>111</v>
      </c>
      <c r="C8" s="82">
        <v>49</v>
      </c>
      <c r="D8" s="82">
        <v>196</v>
      </c>
      <c r="E8" s="82">
        <v>26</v>
      </c>
      <c r="F8" s="82"/>
      <c r="G8" s="82">
        <v>73</v>
      </c>
      <c r="H8" s="82">
        <v>93</v>
      </c>
      <c r="I8" s="82">
        <v>179</v>
      </c>
      <c r="J8" s="82">
        <v>37</v>
      </c>
      <c r="K8" s="81"/>
      <c r="L8" s="82">
        <v>382</v>
      </c>
      <c r="M8" s="81"/>
      <c r="N8" s="83">
        <f t="shared" si="1"/>
        <v>29.05759162303665</v>
      </c>
      <c r="O8" s="83">
        <f t="shared" si="2"/>
        <v>12.827225130890053</v>
      </c>
      <c r="P8" s="83">
        <f t="shared" si="3"/>
        <v>51.308900523560212</v>
      </c>
      <c r="Q8" s="83">
        <f t="shared" si="4"/>
        <v>6.8062827225130889</v>
      </c>
      <c r="R8" s="83">
        <f t="shared" si="5"/>
        <v>0</v>
      </c>
      <c r="S8" s="83">
        <f t="shared" si="6"/>
        <v>19.109947643979059</v>
      </c>
      <c r="T8" s="83">
        <f t="shared" si="7"/>
        <v>24.345549738219894</v>
      </c>
      <c r="U8" s="83">
        <f t="shared" si="8"/>
        <v>46.858638743455501</v>
      </c>
      <c r="V8" s="83">
        <f t="shared" si="9"/>
        <v>9.6858638743455501</v>
      </c>
      <c r="W8" s="83">
        <f t="shared" si="10"/>
        <v>0</v>
      </c>
      <c r="X8" s="83">
        <f t="shared" si="11"/>
        <v>100</v>
      </c>
    </row>
    <row r="9" spans="1:24" ht="9.9499999999999993" customHeight="1" x14ac:dyDescent="0.25">
      <c r="A9" s="81" t="s">
        <v>129</v>
      </c>
      <c r="B9" s="82">
        <v>642</v>
      </c>
      <c r="C9" s="82">
        <v>224</v>
      </c>
      <c r="D9" s="82">
        <v>1041</v>
      </c>
      <c r="E9" s="82">
        <v>138</v>
      </c>
      <c r="F9" s="82"/>
      <c r="G9" s="82">
        <v>477</v>
      </c>
      <c r="H9" s="82">
        <v>411</v>
      </c>
      <c r="I9" s="82">
        <v>986</v>
      </c>
      <c r="J9" s="82">
        <v>171</v>
      </c>
      <c r="K9" s="81"/>
      <c r="L9" s="82">
        <v>2045</v>
      </c>
      <c r="M9" s="81"/>
      <c r="N9" s="83">
        <f t="shared" si="1"/>
        <v>31.393643031784841</v>
      </c>
      <c r="O9" s="83">
        <f t="shared" si="2"/>
        <v>10.953545232273838</v>
      </c>
      <c r="P9" s="83">
        <f t="shared" si="3"/>
        <v>50.904645476772615</v>
      </c>
      <c r="Q9" s="83">
        <f t="shared" si="4"/>
        <v>6.7481662591687046</v>
      </c>
      <c r="R9" s="83">
        <f t="shared" si="5"/>
        <v>0</v>
      </c>
      <c r="S9" s="83">
        <f t="shared" si="6"/>
        <v>23.325183374083132</v>
      </c>
      <c r="T9" s="83">
        <f t="shared" si="7"/>
        <v>20.097799511002446</v>
      </c>
      <c r="U9" s="83">
        <f t="shared" si="8"/>
        <v>48.215158924205383</v>
      </c>
      <c r="V9" s="83">
        <f t="shared" si="9"/>
        <v>8.3618581907090466</v>
      </c>
      <c r="W9" s="83">
        <f t="shared" si="10"/>
        <v>0</v>
      </c>
      <c r="X9" s="83">
        <f t="shared" si="11"/>
        <v>100</v>
      </c>
    </row>
    <row r="10" spans="1:24" ht="9.9499999999999993" customHeight="1" x14ac:dyDescent="0.25">
      <c r="A10" s="81" t="s">
        <v>130</v>
      </c>
      <c r="B10" s="82">
        <f>B11+B12</f>
        <v>136</v>
      </c>
      <c r="C10" s="82">
        <f t="shared" ref="C10:J10" si="12">C11+C12</f>
        <v>103</v>
      </c>
      <c r="D10" s="82">
        <f t="shared" si="12"/>
        <v>209</v>
      </c>
      <c r="E10" s="82">
        <f t="shared" si="12"/>
        <v>53</v>
      </c>
      <c r="F10" s="82">
        <f t="shared" si="12"/>
        <v>0</v>
      </c>
      <c r="G10" s="82">
        <f t="shared" si="12"/>
        <v>107</v>
      </c>
      <c r="H10" s="82">
        <f t="shared" si="12"/>
        <v>169</v>
      </c>
      <c r="I10" s="82">
        <f t="shared" si="12"/>
        <v>168</v>
      </c>
      <c r="J10" s="82">
        <f t="shared" si="12"/>
        <v>57</v>
      </c>
      <c r="K10" s="81"/>
      <c r="L10" s="82">
        <v>501</v>
      </c>
      <c r="M10" s="81"/>
      <c r="N10" s="83">
        <f t="shared" si="1"/>
        <v>27.145708582834331</v>
      </c>
      <c r="O10" s="83">
        <f t="shared" si="2"/>
        <v>20.558882235528941</v>
      </c>
      <c r="P10" s="83">
        <f t="shared" si="3"/>
        <v>41.716566866267463</v>
      </c>
      <c r="Q10" s="83">
        <f t="shared" si="4"/>
        <v>10.578842315369261</v>
      </c>
      <c r="R10" s="83">
        <f t="shared" si="5"/>
        <v>0</v>
      </c>
      <c r="S10" s="83">
        <f t="shared" si="6"/>
        <v>21.357285429141719</v>
      </c>
      <c r="T10" s="83">
        <f t="shared" si="7"/>
        <v>33.732534930139721</v>
      </c>
      <c r="U10" s="83">
        <f t="shared" si="8"/>
        <v>33.532934131736525</v>
      </c>
      <c r="V10" s="83">
        <f t="shared" si="9"/>
        <v>11.377245508982035</v>
      </c>
      <c r="W10" s="83">
        <f t="shared" si="10"/>
        <v>0</v>
      </c>
      <c r="X10" s="83">
        <f t="shared" si="11"/>
        <v>100</v>
      </c>
    </row>
    <row r="11" spans="1:24" ht="9.9499999999999993" customHeight="1" x14ac:dyDescent="0.25">
      <c r="A11" s="126" t="s">
        <v>131</v>
      </c>
      <c r="B11" s="98">
        <v>56</v>
      </c>
      <c r="C11" s="98">
        <v>53</v>
      </c>
      <c r="D11" s="98">
        <v>76</v>
      </c>
      <c r="E11" s="98">
        <v>29</v>
      </c>
      <c r="F11" s="98"/>
      <c r="G11" s="98">
        <v>44</v>
      </c>
      <c r="H11" s="98">
        <v>80</v>
      </c>
      <c r="I11" s="98">
        <v>60</v>
      </c>
      <c r="J11" s="98">
        <v>30</v>
      </c>
      <c r="K11" s="126"/>
      <c r="L11" s="98">
        <v>214</v>
      </c>
      <c r="M11" s="126"/>
      <c r="N11" s="83">
        <f t="shared" si="1"/>
        <v>26.168224299065418</v>
      </c>
      <c r="O11" s="83">
        <f t="shared" si="2"/>
        <v>24.766355140186917</v>
      </c>
      <c r="P11" s="83">
        <f t="shared" si="3"/>
        <v>35.514018691588781</v>
      </c>
      <c r="Q11" s="83">
        <f t="shared" si="4"/>
        <v>13.551401869158877</v>
      </c>
      <c r="R11" s="83">
        <f t="shared" si="5"/>
        <v>0</v>
      </c>
      <c r="S11" s="83">
        <f t="shared" si="6"/>
        <v>20.5607476635514</v>
      </c>
      <c r="T11" s="83">
        <f t="shared" si="7"/>
        <v>37.383177570093459</v>
      </c>
      <c r="U11" s="83">
        <f t="shared" si="8"/>
        <v>28.037383177570092</v>
      </c>
      <c r="V11" s="83">
        <f t="shared" si="9"/>
        <v>14.018691588785046</v>
      </c>
      <c r="W11" s="83">
        <f t="shared" si="10"/>
        <v>0</v>
      </c>
      <c r="X11" s="83">
        <f t="shared" si="11"/>
        <v>100</v>
      </c>
    </row>
    <row r="12" spans="1:24" ht="9.9499999999999993" customHeight="1" x14ac:dyDescent="0.25">
      <c r="A12" s="126" t="s">
        <v>132</v>
      </c>
      <c r="B12" s="98">
        <v>80</v>
      </c>
      <c r="C12" s="98">
        <v>50</v>
      </c>
      <c r="D12" s="98">
        <v>133</v>
      </c>
      <c r="E12" s="98">
        <v>24</v>
      </c>
      <c r="F12" s="98"/>
      <c r="G12" s="98">
        <v>63</v>
      </c>
      <c r="H12" s="98">
        <v>89</v>
      </c>
      <c r="I12" s="98">
        <v>108</v>
      </c>
      <c r="J12" s="98">
        <v>27</v>
      </c>
      <c r="K12" s="126"/>
      <c r="L12" s="98">
        <v>287</v>
      </c>
      <c r="M12" s="126"/>
      <c r="N12" s="83">
        <f t="shared" si="1"/>
        <v>27.874564459930312</v>
      </c>
      <c r="O12" s="83">
        <f t="shared" si="2"/>
        <v>17.421602787456447</v>
      </c>
      <c r="P12" s="83">
        <f t="shared" si="3"/>
        <v>46.341463414634148</v>
      </c>
      <c r="Q12" s="83">
        <f t="shared" si="4"/>
        <v>8.3623693379790947</v>
      </c>
      <c r="R12" s="83">
        <f t="shared" si="5"/>
        <v>0</v>
      </c>
      <c r="S12" s="83">
        <f t="shared" si="6"/>
        <v>21.951219512195124</v>
      </c>
      <c r="T12" s="83">
        <f t="shared" si="7"/>
        <v>31.010452961672474</v>
      </c>
      <c r="U12" s="83">
        <f t="shared" si="8"/>
        <v>37.630662020905923</v>
      </c>
      <c r="V12" s="83">
        <f t="shared" si="9"/>
        <v>9.4076655052264808</v>
      </c>
      <c r="W12" s="83">
        <f t="shared" si="10"/>
        <v>0</v>
      </c>
      <c r="X12" s="83">
        <f t="shared" si="11"/>
        <v>100</v>
      </c>
    </row>
    <row r="13" spans="1:24" ht="9.9499999999999993" customHeight="1" x14ac:dyDescent="0.25">
      <c r="A13" s="81" t="s">
        <v>133</v>
      </c>
      <c r="B13" s="82">
        <v>275</v>
      </c>
      <c r="C13" s="82">
        <v>140</v>
      </c>
      <c r="D13" s="82">
        <v>498</v>
      </c>
      <c r="E13" s="82">
        <v>48</v>
      </c>
      <c r="F13" s="82"/>
      <c r="G13" s="82">
        <v>231</v>
      </c>
      <c r="H13" s="82">
        <v>252</v>
      </c>
      <c r="I13" s="82">
        <v>415</v>
      </c>
      <c r="J13" s="82">
        <v>63</v>
      </c>
      <c r="K13" s="81"/>
      <c r="L13" s="82">
        <v>961</v>
      </c>
      <c r="M13" s="81"/>
      <c r="N13" s="83">
        <f t="shared" si="1"/>
        <v>28.616024973985432</v>
      </c>
      <c r="O13" s="83">
        <f t="shared" si="2"/>
        <v>14.568158168574403</v>
      </c>
      <c r="P13" s="83">
        <f t="shared" si="3"/>
        <v>51.821019771071796</v>
      </c>
      <c r="Q13" s="83">
        <f t="shared" si="4"/>
        <v>4.9947970863683659</v>
      </c>
      <c r="R13" s="83">
        <f t="shared" si="5"/>
        <v>0</v>
      </c>
      <c r="S13" s="83">
        <f t="shared" si="6"/>
        <v>24.037460978147763</v>
      </c>
      <c r="T13" s="83">
        <f t="shared" si="7"/>
        <v>26.222684703433924</v>
      </c>
      <c r="U13" s="83">
        <f t="shared" si="8"/>
        <v>43.184183142559831</v>
      </c>
      <c r="V13" s="83">
        <f t="shared" si="9"/>
        <v>6.5556711758584809</v>
      </c>
      <c r="W13" s="83">
        <f t="shared" si="10"/>
        <v>0</v>
      </c>
      <c r="X13" s="83">
        <f t="shared" si="11"/>
        <v>100</v>
      </c>
    </row>
    <row r="14" spans="1:24" ht="9.9499999999999993" customHeight="1" x14ac:dyDescent="0.25">
      <c r="A14" s="81" t="s">
        <v>134</v>
      </c>
      <c r="B14" s="82">
        <v>80</v>
      </c>
      <c r="C14" s="82">
        <v>65</v>
      </c>
      <c r="D14" s="82">
        <v>207</v>
      </c>
      <c r="E14" s="82">
        <v>25</v>
      </c>
      <c r="F14" s="82"/>
      <c r="G14" s="82">
        <v>72</v>
      </c>
      <c r="H14" s="82">
        <v>107</v>
      </c>
      <c r="I14" s="82">
        <v>170</v>
      </c>
      <c r="J14" s="82">
        <v>28</v>
      </c>
      <c r="K14" s="81"/>
      <c r="L14" s="82">
        <v>377</v>
      </c>
      <c r="M14" s="81"/>
      <c r="N14" s="83">
        <f t="shared" si="1"/>
        <v>21.220159151193634</v>
      </c>
      <c r="O14" s="83">
        <f t="shared" si="2"/>
        <v>17.241379310344829</v>
      </c>
      <c r="P14" s="83">
        <f t="shared" si="3"/>
        <v>54.907161803713535</v>
      </c>
      <c r="Q14" s="83">
        <f t="shared" si="4"/>
        <v>6.6312997347480112</v>
      </c>
      <c r="R14" s="83">
        <f t="shared" si="5"/>
        <v>0</v>
      </c>
      <c r="S14" s="83">
        <f t="shared" si="6"/>
        <v>19.098143236074268</v>
      </c>
      <c r="T14" s="83">
        <f t="shared" si="7"/>
        <v>28.381962864721483</v>
      </c>
      <c r="U14" s="83">
        <f t="shared" si="8"/>
        <v>45.092838196286472</v>
      </c>
      <c r="V14" s="83">
        <f t="shared" si="9"/>
        <v>7.4270557029177713</v>
      </c>
      <c r="W14" s="83">
        <f t="shared" si="10"/>
        <v>0</v>
      </c>
      <c r="X14" s="83">
        <f t="shared" si="11"/>
        <v>100</v>
      </c>
    </row>
    <row r="15" spans="1:24" ht="9.9499999999999993" customHeight="1" x14ac:dyDescent="0.25">
      <c r="A15" s="81" t="s">
        <v>135</v>
      </c>
      <c r="B15" s="82">
        <v>196</v>
      </c>
      <c r="C15" s="82">
        <v>88</v>
      </c>
      <c r="D15" s="82">
        <v>351</v>
      </c>
      <c r="E15" s="82">
        <v>39</v>
      </c>
      <c r="F15" s="82"/>
      <c r="G15" s="82">
        <v>149</v>
      </c>
      <c r="H15" s="82">
        <v>157</v>
      </c>
      <c r="I15" s="82">
        <v>325</v>
      </c>
      <c r="J15" s="82">
        <v>43</v>
      </c>
      <c r="K15" s="81"/>
      <c r="L15" s="82">
        <v>674</v>
      </c>
      <c r="M15" s="81"/>
      <c r="N15" s="83">
        <f t="shared" si="1"/>
        <v>29.080118694362017</v>
      </c>
      <c r="O15" s="83">
        <f t="shared" si="2"/>
        <v>13.056379821958458</v>
      </c>
      <c r="P15" s="83">
        <f t="shared" si="3"/>
        <v>52.077151335311576</v>
      </c>
      <c r="Q15" s="83">
        <f t="shared" si="4"/>
        <v>5.7863501483679523</v>
      </c>
      <c r="R15" s="83">
        <f t="shared" si="5"/>
        <v>0</v>
      </c>
      <c r="S15" s="83">
        <f t="shared" si="6"/>
        <v>22.106824925816024</v>
      </c>
      <c r="T15" s="83">
        <f t="shared" si="7"/>
        <v>23.293768545994066</v>
      </c>
      <c r="U15" s="83">
        <f t="shared" si="8"/>
        <v>48.219584569732937</v>
      </c>
      <c r="V15" s="83">
        <f t="shared" si="9"/>
        <v>6.3798219584569731</v>
      </c>
      <c r="W15" s="83">
        <f t="shared" si="10"/>
        <v>0</v>
      </c>
      <c r="X15" s="83">
        <f t="shared" si="11"/>
        <v>100</v>
      </c>
    </row>
    <row r="16" spans="1:24" ht="9.9499999999999993" customHeight="1" x14ac:dyDescent="0.25">
      <c r="A16" s="81" t="s">
        <v>136</v>
      </c>
      <c r="B16" s="82">
        <v>209</v>
      </c>
      <c r="C16" s="82">
        <v>73</v>
      </c>
      <c r="D16" s="82">
        <v>259</v>
      </c>
      <c r="E16" s="82">
        <v>44</v>
      </c>
      <c r="F16" s="82"/>
      <c r="G16" s="82">
        <v>157</v>
      </c>
      <c r="H16" s="82">
        <v>131</v>
      </c>
      <c r="I16" s="82">
        <v>249</v>
      </c>
      <c r="J16" s="82">
        <v>48</v>
      </c>
      <c r="K16" s="81"/>
      <c r="L16" s="82">
        <v>585</v>
      </c>
      <c r="M16" s="81"/>
      <c r="N16" s="83">
        <f t="shared" si="1"/>
        <v>35.726495726495727</v>
      </c>
      <c r="O16" s="83">
        <f t="shared" si="2"/>
        <v>12.478632478632479</v>
      </c>
      <c r="P16" s="83">
        <f t="shared" si="3"/>
        <v>44.273504273504273</v>
      </c>
      <c r="Q16" s="83">
        <f t="shared" si="4"/>
        <v>7.5213675213675213</v>
      </c>
      <c r="R16" s="83">
        <f t="shared" si="5"/>
        <v>0</v>
      </c>
      <c r="S16" s="83">
        <f t="shared" si="6"/>
        <v>26.837606837606838</v>
      </c>
      <c r="T16" s="83">
        <f t="shared" si="7"/>
        <v>22.393162393162395</v>
      </c>
      <c r="U16" s="83">
        <f t="shared" si="8"/>
        <v>42.564102564102562</v>
      </c>
      <c r="V16" s="83">
        <f t="shared" si="9"/>
        <v>8.2051282051282044</v>
      </c>
      <c r="W16" s="83">
        <f t="shared" si="10"/>
        <v>0</v>
      </c>
      <c r="X16" s="83">
        <f t="shared" si="11"/>
        <v>100</v>
      </c>
    </row>
    <row r="17" spans="1:24" ht="9.9499999999999993" customHeight="1" x14ac:dyDescent="0.25">
      <c r="A17" s="81" t="s">
        <v>137</v>
      </c>
      <c r="B17" s="82">
        <v>63</v>
      </c>
      <c r="C17" s="82">
        <v>21</v>
      </c>
      <c r="D17" s="82">
        <v>75</v>
      </c>
      <c r="E17" s="82">
        <v>15</v>
      </c>
      <c r="F17" s="82"/>
      <c r="G17" s="82">
        <v>53</v>
      </c>
      <c r="H17" s="82">
        <v>32</v>
      </c>
      <c r="I17" s="82">
        <v>66</v>
      </c>
      <c r="J17" s="82">
        <v>23</v>
      </c>
      <c r="K17" s="81"/>
      <c r="L17" s="82">
        <v>174</v>
      </c>
      <c r="M17" s="81"/>
      <c r="N17" s="83">
        <f t="shared" si="1"/>
        <v>36.206896551724135</v>
      </c>
      <c r="O17" s="83">
        <f t="shared" si="2"/>
        <v>12.068965517241379</v>
      </c>
      <c r="P17" s="83">
        <f t="shared" si="3"/>
        <v>43.103448275862064</v>
      </c>
      <c r="Q17" s="83">
        <f t="shared" si="4"/>
        <v>8.6206896551724146</v>
      </c>
      <c r="R17" s="83">
        <f t="shared" si="5"/>
        <v>0</v>
      </c>
      <c r="S17" s="83">
        <f t="shared" si="6"/>
        <v>30.459770114942529</v>
      </c>
      <c r="T17" s="83">
        <f t="shared" si="7"/>
        <v>18.390804597701148</v>
      </c>
      <c r="U17" s="83">
        <f t="shared" si="8"/>
        <v>37.931034482758619</v>
      </c>
      <c r="V17" s="83">
        <f t="shared" si="9"/>
        <v>13.218390804597702</v>
      </c>
      <c r="W17" s="83">
        <f t="shared" si="10"/>
        <v>0</v>
      </c>
      <c r="X17" s="83">
        <f t="shared" si="11"/>
        <v>100</v>
      </c>
    </row>
    <row r="18" spans="1:24" ht="9.9499999999999993" customHeight="1" x14ac:dyDescent="0.25">
      <c r="A18" s="81" t="s">
        <v>138</v>
      </c>
      <c r="B18" s="82">
        <v>118</v>
      </c>
      <c r="C18" s="82">
        <v>44</v>
      </c>
      <c r="D18" s="82">
        <v>199</v>
      </c>
      <c r="E18" s="82">
        <v>33</v>
      </c>
      <c r="F18" s="82"/>
      <c r="G18" s="82">
        <v>89</v>
      </c>
      <c r="H18" s="82">
        <v>91</v>
      </c>
      <c r="I18" s="82">
        <v>171</v>
      </c>
      <c r="J18" s="82">
        <v>43</v>
      </c>
      <c r="K18" s="81"/>
      <c r="L18" s="82">
        <v>394</v>
      </c>
      <c r="M18" s="81"/>
      <c r="N18" s="83">
        <f t="shared" si="1"/>
        <v>29.949238578680205</v>
      </c>
      <c r="O18" s="83">
        <f t="shared" si="2"/>
        <v>11.167512690355331</v>
      </c>
      <c r="P18" s="83">
        <f t="shared" si="3"/>
        <v>50.507614213197968</v>
      </c>
      <c r="Q18" s="83">
        <f t="shared" si="4"/>
        <v>8.3756345177664979</v>
      </c>
      <c r="R18" s="83">
        <f t="shared" si="5"/>
        <v>0</v>
      </c>
      <c r="S18" s="83">
        <f t="shared" si="6"/>
        <v>22.588832487309645</v>
      </c>
      <c r="T18" s="83">
        <f t="shared" si="7"/>
        <v>23.096446700507613</v>
      </c>
      <c r="U18" s="83">
        <f t="shared" si="8"/>
        <v>43.401015228426395</v>
      </c>
      <c r="V18" s="83">
        <f t="shared" si="9"/>
        <v>10.913705583756345</v>
      </c>
      <c r="W18" s="83">
        <f t="shared" si="10"/>
        <v>0</v>
      </c>
      <c r="X18" s="83">
        <f t="shared" si="11"/>
        <v>100</v>
      </c>
    </row>
    <row r="19" spans="1:24" ht="9.9499999999999993" customHeight="1" x14ac:dyDescent="0.25">
      <c r="A19" s="81" t="s">
        <v>139</v>
      </c>
      <c r="B19" s="82">
        <v>315</v>
      </c>
      <c r="C19" s="82">
        <v>75</v>
      </c>
      <c r="D19" s="82">
        <v>338</v>
      </c>
      <c r="E19" s="82">
        <v>46</v>
      </c>
      <c r="F19" s="82"/>
      <c r="G19" s="82">
        <v>236</v>
      </c>
      <c r="H19" s="82">
        <v>153</v>
      </c>
      <c r="I19" s="82">
        <v>311</v>
      </c>
      <c r="J19" s="82">
        <v>74</v>
      </c>
      <c r="K19" s="81"/>
      <c r="L19" s="82">
        <v>774</v>
      </c>
      <c r="M19" s="81"/>
      <c r="N19" s="83">
        <f t="shared" si="1"/>
        <v>40.697674418604649</v>
      </c>
      <c r="O19" s="83">
        <f t="shared" si="2"/>
        <v>9.6899224806201563</v>
      </c>
      <c r="P19" s="83">
        <f t="shared" si="3"/>
        <v>43.669250645994836</v>
      </c>
      <c r="Q19" s="83">
        <f t="shared" si="4"/>
        <v>5.9431524547803614</v>
      </c>
      <c r="R19" s="83">
        <f t="shared" si="5"/>
        <v>0</v>
      </c>
      <c r="S19" s="83">
        <f t="shared" si="6"/>
        <v>30.490956072351423</v>
      </c>
      <c r="T19" s="83">
        <f t="shared" si="7"/>
        <v>19.767441860465116</v>
      </c>
      <c r="U19" s="83">
        <f t="shared" si="8"/>
        <v>40.180878552971578</v>
      </c>
      <c r="V19" s="83">
        <f t="shared" si="9"/>
        <v>9.5607235142118849</v>
      </c>
      <c r="W19" s="83">
        <f t="shared" si="10"/>
        <v>0</v>
      </c>
      <c r="X19" s="83">
        <f t="shared" si="11"/>
        <v>100</v>
      </c>
    </row>
    <row r="20" spans="1:24" ht="9.9499999999999993" customHeight="1" x14ac:dyDescent="0.25">
      <c r="A20" s="81" t="s">
        <v>140</v>
      </c>
      <c r="B20" s="82">
        <v>129</v>
      </c>
      <c r="C20" s="82">
        <v>38</v>
      </c>
      <c r="D20" s="82">
        <v>241</v>
      </c>
      <c r="E20" s="82">
        <v>52</v>
      </c>
      <c r="F20" s="82"/>
      <c r="G20" s="82">
        <v>109</v>
      </c>
      <c r="H20" s="82">
        <v>73</v>
      </c>
      <c r="I20" s="82">
        <v>215</v>
      </c>
      <c r="J20" s="82">
        <v>63</v>
      </c>
      <c r="K20" s="81"/>
      <c r="L20" s="82">
        <v>460</v>
      </c>
      <c r="M20" s="81"/>
      <c r="N20" s="83">
        <f t="shared" si="1"/>
        <v>28.043478260869563</v>
      </c>
      <c r="O20" s="83">
        <f t="shared" si="2"/>
        <v>8.2608695652173907</v>
      </c>
      <c r="P20" s="83">
        <f t="shared" si="3"/>
        <v>52.391304347826086</v>
      </c>
      <c r="Q20" s="83">
        <f t="shared" si="4"/>
        <v>11.304347826086957</v>
      </c>
      <c r="R20" s="83">
        <f t="shared" si="5"/>
        <v>0</v>
      </c>
      <c r="S20" s="83">
        <f t="shared" si="6"/>
        <v>23.695652173913043</v>
      </c>
      <c r="T20" s="83">
        <f t="shared" si="7"/>
        <v>15.869565217391305</v>
      </c>
      <c r="U20" s="83">
        <f t="shared" si="8"/>
        <v>46.739130434782609</v>
      </c>
      <c r="V20" s="83">
        <f t="shared" si="9"/>
        <v>13.695652173913043</v>
      </c>
      <c r="W20" s="83">
        <f t="shared" si="10"/>
        <v>0</v>
      </c>
      <c r="X20" s="83">
        <f t="shared" si="11"/>
        <v>100</v>
      </c>
    </row>
    <row r="21" spans="1:24" ht="9.9499999999999993" customHeight="1" x14ac:dyDescent="0.25">
      <c r="A21" s="81" t="s">
        <v>141</v>
      </c>
      <c r="B21" s="82">
        <v>60</v>
      </c>
      <c r="C21" s="82">
        <v>26</v>
      </c>
      <c r="D21" s="82">
        <v>112</v>
      </c>
      <c r="E21" s="82">
        <v>19</v>
      </c>
      <c r="F21" s="82"/>
      <c r="G21" s="82">
        <v>54</v>
      </c>
      <c r="H21" s="82">
        <v>45</v>
      </c>
      <c r="I21" s="82">
        <v>89</v>
      </c>
      <c r="J21" s="82">
        <v>29</v>
      </c>
      <c r="K21" s="81"/>
      <c r="L21" s="82">
        <v>217</v>
      </c>
      <c r="M21" s="81"/>
      <c r="N21" s="83">
        <f t="shared" si="1"/>
        <v>27.649769585253459</v>
      </c>
      <c r="O21" s="83">
        <f t="shared" si="2"/>
        <v>11.981566820276496</v>
      </c>
      <c r="P21" s="83">
        <f t="shared" si="3"/>
        <v>51.612903225806448</v>
      </c>
      <c r="Q21" s="83">
        <f t="shared" si="4"/>
        <v>8.7557603686635943</v>
      </c>
      <c r="R21" s="83">
        <f t="shared" si="5"/>
        <v>0</v>
      </c>
      <c r="S21" s="83">
        <f t="shared" si="6"/>
        <v>24.88479262672811</v>
      </c>
      <c r="T21" s="83">
        <f t="shared" si="7"/>
        <v>20.737327188940093</v>
      </c>
      <c r="U21" s="83">
        <f t="shared" si="8"/>
        <v>41.013824884792626</v>
      </c>
      <c r="V21" s="83">
        <f t="shared" si="9"/>
        <v>13.364055299539171</v>
      </c>
      <c r="W21" s="83">
        <f t="shared" si="10"/>
        <v>0</v>
      </c>
      <c r="X21" s="83">
        <f t="shared" si="11"/>
        <v>100</v>
      </c>
    </row>
    <row r="22" spans="1:24" ht="9.9499999999999993" customHeight="1" x14ac:dyDescent="0.25">
      <c r="A22" s="81" t="s">
        <v>142</v>
      </c>
      <c r="B22" s="82">
        <v>272</v>
      </c>
      <c r="C22" s="82">
        <v>90</v>
      </c>
      <c r="D22" s="82">
        <v>384</v>
      </c>
      <c r="E22" s="82">
        <v>64</v>
      </c>
      <c r="F22" s="82"/>
      <c r="G22" s="82">
        <v>194</v>
      </c>
      <c r="H22" s="82">
        <v>171</v>
      </c>
      <c r="I22" s="82">
        <v>360</v>
      </c>
      <c r="J22" s="82">
        <v>85</v>
      </c>
      <c r="K22" s="81"/>
      <c r="L22" s="82">
        <v>810</v>
      </c>
      <c r="M22" s="81"/>
      <c r="N22" s="83">
        <f t="shared" si="1"/>
        <v>33.580246913580247</v>
      </c>
      <c r="O22" s="83">
        <f t="shared" si="2"/>
        <v>11.111111111111111</v>
      </c>
      <c r="P22" s="83">
        <f t="shared" si="3"/>
        <v>47.407407407407412</v>
      </c>
      <c r="Q22" s="83">
        <f t="shared" si="4"/>
        <v>7.9012345679012341</v>
      </c>
      <c r="R22" s="83">
        <f t="shared" si="5"/>
        <v>0</v>
      </c>
      <c r="S22" s="83">
        <f t="shared" si="6"/>
        <v>23.950617283950617</v>
      </c>
      <c r="T22" s="83">
        <f t="shared" si="7"/>
        <v>21.111111111111111</v>
      </c>
      <c r="U22" s="83">
        <f t="shared" si="8"/>
        <v>44.444444444444443</v>
      </c>
      <c r="V22" s="83">
        <f t="shared" si="9"/>
        <v>10.493827160493826</v>
      </c>
      <c r="W22" s="83">
        <f t="shared" si="10"/>
        <v>0</v>
      </c>
      <c r="X22" s="83">
        <f t="shared" si="11"/>
        <v>100</v>
      </c>
    </row>
    <row r="23" spans="1:24" ht="9.9499999999999993" customHeight="1" x14ac:dyDescent="0.25">
      <c r="A23" s="81" t="s">
        <v>143</v>
      </c>
      <c r="B23" s="82">
        <v>171</v>
      </c>
      <c r="C23" s="82">
        <v>54</v>
      </c>
      <c r="D23" s="82">
        <v>232</v>
      </c>
      <c r="E23" s="82">
        <v>32</v>
      </c>
      <c r="F23" s="82"/>
      <c r="G23" s="82">
        <v>138</v>
      </c>
      <c r="H23" s="82">
        <v>111</v>
      </c>
      <c r="I23" s="82">
        <v>202</v>
      </c>
      <c r="J23" s="82">
        <v>38</v>
      </c>
      <c r="K23" s="81"/>
      <c r="L23" s="82">
        <v>489</v>
      </c>
      <c r="M23" s="81"/>
      <c r="N23" s="83">
        <f t="shared" si="1"/>
        <v>34.969325153374228</v>
      </c>
      <c r="O23" s="83">
        <f t="shared" si="2"/>
        <v>11.042944785276074</v>
      </c>
      <c r="P23" s="83">
        <f t="shared" si="3"/>
        <v>47.443762781186095</v>
      </c>
      <c r="Q23" s="83">
        <f t="shared" si="4"/>
        <v>6.5439672801636002</v>
      </c>
      <c r="R23" s="83">
        <f t="shared" si="5"/>
        <v>0</v>
      </c>
      <c r="S23" s="83">
        <f t="shared" si="6"/>
        <v>28.220858895705518</v>
      </c>
      <c r="T23" s="83">
        <f t="shared" si="7"/>
        <v>22.699386503067483</v>
      </c>
      <c r="U23" s="83">
        <f t="shared" si="8"/>
        <v>41.308793456032724</v>
      </c>
      <c r="V23" s="83">
        <f t="shared" si="9"/>
        <v>7.7709611451942742</v>
      </c>
      <c r="W23" s="83">
        <f t="shared" si="10"/>
        <v>0</v>
      </c>
      <c r="X23" s="83">
        <f t="shared" si="11"/>
        <v>100</v>
      </c>
    </row>
    <row r="24" spans="1:24" ht="9.9499999999999993" customHeight="1" x14ac:dyDescent="0.25">
      <c r="A24" s="81" t="s">
        <v>144</v>
      </c>
      <c r="B24" s="82">
        <v>60</v>
      </c>
      <c r="C24" s="82">
        <v>23</v>
      </c>
      <c r="D24" s="82">
        <v>107</v>
      </c>
      <c r="E24" s="82">
        <v>20</v>
      </c>
      <c r="F24" s="82"/>
      <c r="G24" s="82">
        <v>46</v>
      </c>
      <c r="H24" s="82">
        <v>46</v>
      </c>
      <c r="I24" s="82">
        <v>93</v>
      </c>
      <c r="J24" s="82">
        <v>25</v>
      </c>
      <c r="K24" s="81"/>
      <c r="L24" s="82">
        <v>210</v>
      </c>
      <c r="M24" s="81"/>
      <c r="N24" s="83">
        <f t="shared" si="1"/>
        <v>28.571428571428569</v>
      </c>
      <c r="O24" s="83">
        <f t="shared" si="2"/>
        <v>10.952380952380953</v>
      </c>
      <c r="P24" s="83">
        <f t="shared" si="3"/>
        <v>50.952380952380949</v>
      </c>
      <c r="Q24" s="83">
        <f t="shared" si="4"/>
        <v>9.5238095238095237</v>
      </c>
      <c r="R24" s="83">
        <f t="shared" si="5"/>
        <v>0</v>
      </c>
      <c r="S24" s="83">
        <f t="shared" si="6"/>
        <v>21.904761904761905</v>
      </c>
      <c r="T24" s="83">
        <f t="shared" si="7"/>
        <v>21.904761904761905</v>
      </c>
      <c r="U24" s="83">
        <f t="shared" si="8"/>
        <v>44.285714285714285</v>
      </c>
      <c r="V24" s="83">
        <f t="shared" si="9"/>
        <v>11.904761904761903</v>
      </c>
      <c r="W24" s="83">
        <f t="shared" si="10"/>
        <v>0</v>
      </c>
      <c r="X24" s="83">
        <f t="shared" si="11"/>
        <v>100</v>
      </c>
    </row>
    <row r="25" spans="1:24" ht="9.9499999999999993" customHeight="1" x14ac:dyDescent="0.25">
      <c r="A25" s="81" t="s">
        <v>145</v>
      </c>
      <c r="B25" s="82">
        <v>151</v>
      </c>
      <c r="C25" s="82">
        <v>63</v>
      </c>
      <c r="D25" s="82">
        <v>290</v>
      </c>
      <c r="E25" s="82">
        <v>56</v>
      </c>
      <c r="F25" s="82"/>
      <c r="G25" s="82">
        <v>118</v>
      </c>
      <c r="H25" s="82">
        <v>119</v>
      </c>
      <c r="I25" s="82">
        <v>255</v>
      </c>
      <c r="J25" s="82">
        <v>68</v>
      </c>
      <c r="K25" s="81"/>
      <c r="L25" s="82">
        <v>560</v>
      </c>
      <c r="M25" s="81"/>
      <c r="N25" s="83">
        <f t="shared" si="1"/>
        <v>26.964285714285712</v>
      </c>
      <c r="O25" s="83">
        <f t="shared" si="2"/>
        <v>11.25</v>
      </c>
      <c r="P25" s="83">
        <f t="shared" si="3"/>
        <v>51.785714285714292</v>
      </c>
      <c r="Q25" s="83">
        <f t="shared" si="4"/>
        <v>10</v>
      </c>
      <c r="R25" s="83">
        <f t="shared" si="5"/>
        <v>0</v>
      </c>
      <c r="S25" s="83">
        <f t="shared" si="6"/>
        <v>21.071428571428573</v>
      </c>
      <c r="T25" s="83">
        <f t="shared" si="7"/>
        <v>21.25</v>
      </c>
      <c r="U25" s="83">
        <f t="shared" si="8"/>
        <v>45.535714285714285</v>
      </c>
      <c r="V25" s="83">
        <f t="shared" si="9"/>
        <v>12.142857142857142</v>
      </c>
      <c r="W25" s="83">
        <f t="shared" si="10"/>
        <v>0</v>
      </c>
      <c r="X25" s="83">
        <f t="shared" si="11"/>
        <v>100</v>
      </c>
    </row>
    <row r="26" spans="1:24" ht="9.9499999999999993" customHeight="1" x14ac:dyDescent="0.25">
      <c r="A26" s="81" t="s">
        <v>146</v>
      </c>
      <c r="B26" s="82">
        <v>272</v>
      </c>
      <c r="C26" s="82">
        <v>79</v>
      </c>
      <c r="D26" s="82">
        <v>378</v>
      </c>
      <c r="E26" s="82">
        <v>54</v>
      </c>
      <c r="F26" s="82"/>
      <c r="G26" s="82">
        <v>219</v>
      </c>
      <c r="H26" s="82">
        <v>146</v>
      </c>
      <c r="I26" s="82">
        <v>348</v>
      </c>
      <c r="J26" s="82">
        <v>70</v>
      </c>
      <c r="K26" s="81"/>
      <c r="L26" s="82">
        <v>783</v>
      </c>
      <c r="M26" s="81"/>
      <c r="N26" s="83">
        <f t="shared" si="1"/>
        <v>34.738186462324393</v>
      </c>
      <c r="O26" s="83">
        <f t="shared" si="2"/>
        <v>10.089399744572159</v>
      </c>
      <c r="P26" s="83">
        <f t="shared" si="3"/>
        <v>48.275862068965516</v>
      </c>
      <c r="Q26" s="83">
        <f t="shared" si="4"/>
        <v>6.8965517241379306</v>
      </c>
      <c r="R26" s="83">
        <f t="shared" si="5"/>
        <v>0</v>
      </c>
      <c r="S26" s="83">
        <f t="shared" si="6"/>
        <v>27.969348659003828</v>
      </c>
      <c r="T26" s="83">
        <f t="shared" si="7"/>
        <v>18.64623243933589</v>
      </c>
      <c r="U26" s="83">
        <f t="shared" si="8"/>
        <v>44.444444444444443</v>
      </c>
      <c r="V26" s="83">
        <f t="shared" si="9"/>
        <v>8.9399744572158362</v>
      </c>
      <c r="W26" s="83">
        <f t="shared" si="10"/>
        <v>0</v>
      </c>
      <c r="X26" s="83">
        <f t="shared" si="11"/>
        <v>100</v>
      </c>
    </row>
    <row r="27" spans="1:24" ht="9.9499999999999993" customHeight="1" x14ac:dyDescent="0.25">
      <c r="A27" s="81" t="s">
        <v>147</v>
      </c>
      <c r="B27" s="82">
        <v>186</v>
      </c>
      <c r="C27" s="82">
        <v>70</v>
      </c>
      <c r="D27" s="82">
        <v>270</v>
      </c>
      <c r="E27" s="82">
        <v>55</v>
      </c>
      <c r="F27" s="82"/>
      <c r="G27" s="82">
        <v>152</v>
      </c>
      <c r="H27" s="82">
        <v>124</v>
      </c>
      <c r="I27" s="82">
        <v>243</v>
      </c>
      <c r="J27" s="82">
        <v>62</v>
      </c>
      <c r="K27" s="81"/>
      <c r="L27" s="82">
        <v>581</v>
      </c>
      <c r="M27" s="81"/>
      <c r="N27" s="83">
        <f t="shared" si="1"/>
        <v>32.013769363166958</v>
      </c>
      <c r="O27" s="83">
        <f t="shared" si="2"/>
        <v>12.048192771084338</v>
      </c>
      <c r="P27" s="83">
        <f t="shared" si="3"/>
        <v>46.471600688468158</v>
      </c>
      <c r="Q27" s="83">
        <f t="shared" si="4"/>
        <v>9.4664371772805502</v>
      </c>
      <c r="R27" s="83">
        <f t="shared" si="5"/>
        <v>0</v>
      </c>
      <c r="S27" s="83">
        <f t="shared" si="6"/>
        <v>26.161790017211707</v>
      </c>
      <c r="T27" s="83">
        <f t="shared" si="7"/>
        <v>21.342512908777969</v>
      </c>
      <c r="U27" s="83">
        <f t="shared" si="8"/>
        <v>41.824440619621342</v>
      </c>
      <c r="V27" s="83">
        <f t="shared" si="9"/>
        <v>10.671256454388985</v>
      </c>
      <c r="W27" s="83">
        <f t="shared" si="10"/>
        <v>0</v>
      </c>
      <c r="X27" s="83">
        <f t="shared" si="11"/>
        <v>100</v>
      </c>
    </row>
    <row r="28" spans="1:24" ht="6.95" customHeight="1" x14ac:dyDescent="0.25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1"/>
      <c r="L28" s="82"/>
      <c r="M28" s="81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</row>
    <row r="29" spans="1:24" ht="9.9499999999999993" customHeight="1" x14ac:dyDescent="0.25">
      <c r="A29" s="81" t="s">
        <v>84</v>
      </c>
      <c r="B29" s="82">
        <v>1165</v>
      </c>
      <c r="C29" s="82">
        <v>489</v>
      </c>
      <c r="D29" s="82">
        <v>2238</v>
      </c>
      <c r="E29" s="82">
        <v>304</v>
      </c>
      <c r="F29" s="82"/>
      <c r="G29" s="82">
        <v>872</v>
      </c>
      <c r="H29" s="82">
        <v>938</v>
      </c>
      <c r="I29" s="82">
        <v>2012</v>
      </c>
      <c r="J29" s="82">
        <v>374</v>
      </c>
      <c r="K29" s="81"/>
      <c r="L29" s="82">
        <v>4196</v>
      </c>
      <c r="M29" s="81"/>
      <c r="N29" s="83">
        <f t="shared" si="1"/>
        <v>27.764537654909439</v>
      </c>
      <c r="O29" s="83">
        <f t="shared" si="2"/>
        <v>11.653956148713061</v>
      </c>
      <c r="P29" s="83">
        <f t="shared" si="3"/>
        <v>53.336510962821734</v>
      </c>
      <c r="Q29" s="83">
        <f t="shared" si="4"/>
        <v>7.2449952335557679</v>
      </c>
      <c r="R29" s="83">
        <f t="shared" si="5"/>
        <v>0</v>
      </c>
      <c r="S29" s="83">
        <f t="shared" si="6"/>
        <v>20.781696854146805</v>
      </c>
      <c r="T29" s="83">
        <f t="shared" si="7"/>
        <v>22.354623450905624</v>
      </c>
      <c r="U29" s="83">
        <f t="shared" si="8"/>
        <v>47.950428979980934</v>
      </c>
      <c r="V29" s="83">
        <f t="shared" si="9"/>
        <v>8.9132507149666349</v>
      </c>
      <c r="W29" s="83">
        <f t="shared" si="10"/>
        <v>0</v>
      </c>
      <c r="X29" s="83">
        <f t="shared" si="11"/>
        <v>100</v>
      </c>
    </row>
    <row r="30" spans="1:24" ht="9.9499999999999993" customHeight="1" x14ac:dyDescent="0.25">
      <c r="A30" s="81" t="s">
        <v>85</v>
      </c>
      <c r="B30" s="82">
        <v>687</v>
      </c>
      <c r="C30" s="82">
        <v>396</v>
      </c>
      <c r="D30" s="82">
        <v>1265</v>
      </c>
      <c r="E30" s="82">
        <v>165</v>
      </c>
      <c r="F30" s="82"/>
      <c r="G30" s="82">
        <v>559</v>
      </c>
      <c r="H30" s="82">
        <v>685</v>
      </c>
      <c r="I30" s="82">
        <v>1078</v>
      </c>
      <c r="J30" s="82">
        <v>191</v>
      </c>
      <c r="K30" s="81"/>
      <c r="L30" s="82">
        <v>2513</v>
      </c>
      <c r="M30" s="81"/>
      <c r="N30" s="83">
        <f t="shared" si="1"/>
        <v>27.337843215280543</v>
      </c>
      <c r="O30" s="83">
        <f t="shared" si="2"/>
        <v>15.758058097890967</v>
      </c>
      <c r="P30" s="83">
        <f t="shared" si="3"/>
        <v>50.338241146040588</v>
      </c>
      <c r="Q30" s="83">
        <f t="shared" si="4"/>
        <v>6.5658575407879036</v>
      </c>
      <c r="R30" s="83">
        <f t="shared" si="5"/>
        <v>0</v>
      </c>
      <c r="S30" s="83">
        <f t="shared" si="6"/>
        <v>22.244329486669319</v>
      </c>
      <c r="T30" s="83">
        <f t="shared" si="7"/>
        <v>27.258257063270992</v>
      </c>
      <c r="U30" s="83">
        <f t="shared" si="8"/>
        <v>42.896935933147631</v>
      </c>
      <c r="V30" s="83">
        <f t="shared" si="9"/>
        <v>7.6004775169120578</v>
      </c>
      <c r="W30" s="83">
        <f t="shared" si="10"/>
        <v>0</v>
      </c>
      <c r="X30" s="83">
        <f t="shared" si="11"/>
        <v>100</v>
      </c>
    </row>
    <row r="31" spans="1:24" ht="9.9499999999999993" customHeight="1" x14ac:dyDescent="0.25">
      <c r="A31" s="81" t="s">
        <v>86</v>
      </c>
      <c r="B31" s="82">
        <v>705</v>
      </c>
      <c r="C31" s="82">
        <v>213</v>
      </c>
      <c r="D31" s="82">
        <v>871</v>
      </c>
      <c r="E31" s="82">
        <v>138</v>
      </c>
      <c r="F31" s="82"/>
      <c r="G31" s="82">
        <v>535</v>
      </c>
      <c r="H31" s="82">
        <v>407</v>
      </c>
      <c r="I31" s="82">
        <v>797</v>
      </c>
      <c r="J31" s="82">
        <v>188</v>
      </c>
      <c r="K31" s="81"/>
      <c r="L31" s="82">
        <v>1927</v>
      </c>
      <c r="M31" s="81"/>
      <c r="N31" s="83">
        <f t="shared" si="1"/>
        <v>36.585365853658537</v>
      </c>
      <c r="O31" s="83">
        <f t="shared" si="2"/>
        <v>11.053450960041515</v>
      </c>
      <c r="P31" s="83">
        <f t="shared" si="3"/>
        <v>45.199792423456145</v>
      </c>
      <c r="Q31" s="83">
        <f t="shared" si="4"/>
        <v>7.1613907628437987</v>
      </c>
      <c r="R31" s="83">
        <f t="shared" si="5"/>
        <v>0</v>
      </c>
      <c r="S31" s="83">
        <f t="shared" si="6"/>
        <v>27.763362740010379</v>
      </c>
      <c r="T31" s="83">
        <f t="shared" si="7"/>
        <v>21.120913336792942</v>
      </c>
      <c r="U31" s="83">
        <f t="shared" si="8"/>
        <v>41.359626362221071</v>
      </c>
      <c r="V31" s="83">
        <f t="shared" si="9"/>
        <v>9.7560975609756095</v>
      </c>
      <c r="W31" s="83">
        <f t="shared" si="10"/>
        <v>0</v>
      </c>
      <c r="X31" s="83">
        <f t="shared" si="11"/>
        <v>100</v>
      </c>
    </row>
    <row r="32" spans="1:24" ht="9.9499999999999993" customHeight="1" x14ac:dyDescent="0.25">
      <c r="A32" s="81" t="s">
        <v>87</v>
      </c>
      <c r="B32" s="82">
        <v>843</v>
      </c>
      <c r="C32" s="82">
        <v>294</v>
      </c>
      <c r="D32" s="82">
        <v>1366</v>
      </c>
      <c r="E32" s="82">
        <v>243</v>
      </c>
      <c r="F32" s="82"/>
      <c r="G32" s="82">
        <v>659</v>
      </c>
      <c r="H32" s="82">
        <v>565</v>
      </c>
      <c r="I32" s="82">
        <v>1214</v>
      </c>
      <c r="J32" s="82">
        <v>308</v>
      </c>
      <c r="K32" s="81"/>
      <c r="L32" s="82">
        <v>2746</v>
      </c>
      <c r="M32" s="81"/>
      <c r="N32" s="83">
        <f t="shared" si="1"/>
        <v>30.699198834668607</v>
      </c>
      <c r="O32" s="83">
        <f t="shared" si="2"/>
        <v>10.706482155863073</v>
      </c>
      <c r="P32" s="83">
        <f t="shared" si="3"/>
        <v>49.745083758193736</v>
      </c>
      <c r="Q32" s="83">
        <f t="shared" si="4"/>
        <v>8.8492352512745818</v>
      </c>
      <c r="R32" s="83">
        <f t="shared" si="5"/>
        <v>0</v>
      </c>
      <c r="S32" s="83">
        <f t="shared" si="6"/>
        <v>23.998543335761109</v>
      </c>
      <c r="T32" s="83">
        <f t="shared" si="7"/>
        <v>20.575382374362711</v>
      </c>
      <c r="U32" s="83">
        <f t="shared" si="8"/>
        <v>44.209759650400585</v>
      </c>
      <c r="V32" s="83">
        <f t="shared" si="9"/>
        <v>11.216314639475602</v>
      </c>
      <c r="W32" s="83">
        <f t="shared" si="10"/>
        <v>0</v>
      </c>
      <c r="X32" s="83">
        <f t="shared" si="11"/>
        <v>100</v>
      </c>
    </row>
    <row r="33" spans="1:24" ht="9.9499999999999993" customHeight="1" x14ac:dyDescent="0.25">
      <c r="A33" s="81" t="s">
        <v>88</v>
      </c>
      <c r="B33" s="82">
        <v>458</v>
      </c>
      <c r="C33" s="82">
        <v>149</v>
      </c>
      <c r="D33" s="82">
        <v>648</v>
      </c>
      <c r="E33" s="82">
        <v>109</v>
      </c>
      <c r="F33" s="82"/>
      <c r="G33" s="82">
        <v>371</v>
      </c>
      <c r="H33" s="82">
        <v>270</v>
      </c>
      <c r="I33" s="82">
        <v>591</v>
      </c>
      <c r="J33" s="82">
        <v>132</v>
      </c>
      <c r="K33" s="81"/>
      <c r="L33" s="82">
        <v>1364</v>
      </c>
      <c r="M33" s="81"/>
      <c r="N33" s="83">
        <f t="shared" si="1"/>
        <v>33.577712609970675</v>
      </c>
      <c r="O33" s="83">
        <f t="shared" si="2"/>
        <v>10.92375366568915</v>
      </c>
      <c r="P33" s="83">
        <f t="shared" si="3"/>
        <v>47.507331378299121</v>
      </c>
      <c r="Q33" s="83">
        <f t="shared" si="4"/>
        <v>7.9912023460410557</v>
      </c>
      <c r="R33" s="83">
        <f t="shared" si="5"/>
        <v>0</v>
      </c>
      <c r="S33" s="83">
        <f t="shared" si="6"/>
        <v>27.199413489736067</v>
      </c>
      <c r="T33" s="83">
        <f t="shared" si="7"/>
        <v>19.794721407624632</v>
      </c>
      <c r="U33" s="83">
        <f t="shared" si="8"/>
        <v>43.328445747800586</v>
      </c>
      <c r="V33" s="83">
        <f t="shared" si="9"/>
        <v>9.67741935483871</v>
      </c>
      <c r="W33" s="83">
        <f t="shared" si="10"/>
        <v>0</v>
      </c>
      <c r="X33" s="83">
        <f t="shared" si="11"/>
        <v>100</v>
      </c>
    </row>
    <row r="34" spans="1:24" ht="9.9499999999999993" customHeight="1" x14ac:dyDescent="0.25">
      <c r="A34" s="87" t="s">
        <v>89</v>
      </c>
      <c r="B34" s="88">
        <v>3858</v>
      </c>
      <c r="C34" s="88">
        <v>1541</v>
      </c>
      <c r="D34" s="88">
        <v>6388</v>
      </c>
      <c r="E34" s="88">
        <v>959</v>
      </c>
      <c r="F34" s="88"/>
      <c r="G34" s="88">
        <v>2996</v>
      </c>
      <c r="H34" s="88">
        <v>2865</v>
      </c>
      <c r="I34" s="88">
        <v>5692</v>
      </c>
      <c r="J34" s="88">
        <v>1193</v>
      </c>
      <c r="K34" s="87"/>
      <c r="L34" s="88">
        <v>12746</v>
      </c>
      <c r="M34" s="87"/>
      <c r="N34" s="90">
        <f>B34/$L34*100</f>
        <v>30.268319472775772</v>
      </c>
      <c r="O34" s="90">
        <f t="shared" si="2"/>
        <v>12.090067472148124</v>
      </c>
      <c r="P34" s="90">
        <f t="shared" si="3"/>
        <v>50.117683979287619</v>
      </c>
      <c r="Q34" s="90">
        <f t="shared" si="4"/>
        <v>7.523929075788482</v>
      </c>
      <c r="R34" s="90">
        <f t="shared" si="5"/>
        <v>0</v>
      </c>
      <c r="S34" s="90">
        <f t="shared" si="6"/>
        <v>23.50541346304723</v>
      </c>
      <c r="T34" s="90">
        <f t="shared" si="7"/>
        <v>22.477640043935352</v>
      </c>
      <c r="U34" s="90">
        <f t="shared" si="8"/>
        <v>44.657147340342071</v>
      </c>
      <c r="V34" s="90">
        <f t="shared" si="9"/>
        <v>9.3597991526753486</v>
      </c>
      <c r="W34" s="90">
        <f t="shared" si="10"/>
        <v>0</v>
      </c>
      <c r="X34" s="90">
        <f t="shared" si="11"/>
        <v>100</v>
      </c>
    </row>
    <row r="35" spans="1:24" ht="11.1" customHeight="1" x14ac:dyDescent="0.25">
      <c r="A35" s="41" t="s">
        <v>19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11.45" customHeight="1" x14ac:dyDescent="0.25">
      <c r="A36" s="59" t="s">
        <v>148</v>
      </c>
      <c r="N36" s="1"/>
      <c r="O36" s="1"/>
      <c r="P36" s="1"/>
      <c r="Q36" s="1"/>
      <c r="R36" s="1"/>
      <c r="S36" s="1"/>
      <c r="T36" s="1"/>
      <c r="U36" s="1"/>
      <c r="V36" s="1"/>
    </row>
    <row r="42" spans="1:24" x14ac:dyDescent="0.25">
      <c r="S42" s="369"/>
    </row>
  </sheetData>
  <mergeCells count="10">
    <mergeCell ref="A1:X1"/>
    <mergeCell ref="A2:A4"/>
    <mergeCell ref="B2:J2"/>
    <mergeCell ref="L2:L4"/>
    <mergeCell ref="N2:V2"/>
    <mergeCell ref="X2:X4"/>
    <mergeCell ref="B3:E3"/>
    <mergeCell ref="G3:J3"/>
    <mergeCell ref="N3:Q3"/>
    <mergeCell ref="S3:V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workbookViewId="0">
      <selection sqref="A1:X1"/>
    </sheetView>
  </sheetViews>
  <sheetFormatPr defaultRowHeight="15" x14ac:dyDescent="0.25"/>
  <cols>
    <col min="1" max="1" width="25.140625" customWidth="1"/>
    <col min="2" max="2" width="5.5703125" bestFit="1" customWidth="1"/>
    <col min="3" max="3" width="5.140625" bestFit="1" customWidth="1"/>
    <col min="4" max="4" width="5.5703125" customWidth="1"/>
    <col min="5" max="5" width="3.85546875" bestFit="1" customWidth="1"/>
    <col min="6" max="6" width="0.7109375" customWidth="1"/>
    <col min="7" max="7" width="5.5703125" bestFit="1" customWidth="1"/>
    <col min="8" max="8" width="5.140625" bestFit="1" customWidth="1"/>
    <col min="9" max="9" width="4.5703125" bestFit="1" customWidth="1"/>
    <col min="10" max="10" width="3.85546875" bestFit="1" customWidth="1"/>
    <col min="11" max="11" width="0.42578125" customWidth="1"/>
    <col min="12" max="12" width="7.85546875" customWidth="1"/>
    <col min="13" max="13" width="0.5703125" customWidth="1"/>
    <col min="14" max="14" width="5.5703125" bestFit="1" customWidth="1"/>
    <col min="15" max="15" width="5.140625" bestFit="1" customWidth="1"/>
    <col min="16" max="16" width="4.5703125" bestFit="1" customWidth="1"/>
    <col min="17" max="17" width="3.85546875" bestFit="1" customWidth="1"/>
    <col min="18" max="18" width="0.5703125" customWidth="1"/>
    <col min="19" max="19" width="5.5703125" bestFit="1" customWidth="1"/>
    <col min="20" max="20" width="5.140625" bestFit="1" customWidth="1"/>
    <col min="21" max="21" width="4.5703125" bestFit="1" customWidth="1"/>
    <col min="22" max="22" width="3.85546875" bestFit="1" customWidth="1"/>
    <col min="23" max="23" width="0.85546875" customWidth="1"/>
    <col min="24" max="24" width="5.140625" bestFit="1" customWidth="1"/>
  </cols>
  <sheetData>
    <row r="1" spans="1:24" ht="25.5" customHeight="1" x14ac:dyDescent="0.25">
      <c r="A1" s="451" t="s">
        <v>207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</row>
    <row r="2" spans="1:24" s="10" customFormat="1" ht="12" customHeight="1" x14ac:dyDescent="0.2">
      <c r="A2" s="421" t="s">
        <v>117</v>
      </c>
      <c r="B2" s="447" t="s">
        <v>47</v>
      </c>
      <c r="C2" s="447"/>
      <c r="D2" s="447"/>
      <c r="E2" s="447"/>
      <c r="F2" s="447"/>
      <c r="G2" s="447"/>
      <c r="H2" s="447"/>
      <c r="I2" s="447"/>
      <c r="J2" s="447"/>
      <c r="K2" s="152"/>
      <c r="L2" s="391" t="s">
        <v>166</v>
      </c>
      <c r="M2" s="144"/>
      <c r="N2" s="447" t="s">
        <v>47</v>
      </c>
      <c r="O2" s="447"/>
      <c r="P2" s="447"/>
      <c r="Q2" s="447"/>
      <c r="R2" s="447"/>
      <c r="S2" s="447"/>
      <c r="T2" s="447"/>
      <c r="U2" s="447"/>
      <c r="V2" s="447"/>
      <c r="W2" s="152"/>
      <c r="X2" s="391" t="s">
        <v>163</v>
      </c>
    </row>
    <row r="3" spans="1:24" s="10" customFormat="1" ht="12" customHeight="1" x14ac:dyDescent="0.2">
      <c r="A3" s="422"/>
      <c r="B3" s="449" t="s">
        <v>45</v>
      </c>
      <c r="C3" s="449"/>
      <c r="D3" s="449"/>
      <c r="E3" s="449"/>
      <c r="F3" s="134"/>
      <c r="G3" s="449" t="s">
        <v>46</v>
      </c>
      <c r="H3" s="449"/>
      <c r="I3" s="449"/>
      <c r="J3" s="449"/>
      <c r="K3" s="150"/>
      <c r="L3" s="448"/>
      <c r="M3" s="134"/>
      <c r="N3" s="449" t="s">
        <v>45</v>
      </c>
      <c r="O3" s="449"/>
      <c r="P3" s="449"/>
      <c r="Q3" s="449"/>
      <c r="R3" s="134"/>
      <c r="S3" s="449" t="s">
        <v>46</v>
      </c>
      <c r="T3" s="449"/>
      <c r="U3" s="449"/>
      <c r="V3" s="449"/>
      <c r="W3" s="150"/>
      <c r="X3" s="448"/>
    </row>
    <row r="4" spans="1:24" s="10" customFormat="1" ht="12" customHeight="1" x14ac:dyDescent="0.2">
      <c r="A4" s="423"/>
      <c r="B4" s="151" t="s">
        <v>41</v>
      </c>
      <c r="C4" s="151" t="s">
        <v>42</v>
      </c>
      <c r="D4" s="151" t="s">
        <v>43</v>
      </c>
      <c r="E4" s="151" t="s">
        <v>44</v>
      </c>
      <c r="F4" s="156"/>
      <c r="G4" s="151" t="s">
        <v>41</v>
      </c>
      <c r="H4" s="151" t="s">
        <v>42</v>
      </c>
      <c r="I4" s="151" t="s">
        <v>43</v>
      </c>
      <c r="J4" s="151" t="s">
        <v>44</v>
      </c>
      <c r="K4" s="134"/>
      <c r="L4" s="434"/>
      <c r="M4" s="134"/>
      <c r="N4" s="156" t="s">
        <v>41</v>
      </c>
      <c r="O4" s="156" t="s">
        <v>42</v>
      </c>
      <c r="P4" s="156" t="s">
        <v>43</v>
      </c>
      <c r="Q4" s="156" t="s">
        <v>44</v>
      </c>
      <c r="R4" s="156"/>
      <c r="S4" s="156" t="s">
        <v>41</v>
      </c>
      <c r="T4" s="156" t="s">
        <v>42</v>
      </c>
      <c r="U4" s="156" t="s">
        <v>43</v>
      </c>
      <c r="V4" s="156" t="s">
        <v>44</v>
      </c>
      <c r="W4" s="134"/>
      <c r="X4" s="448"/>
    </row>
    <row r="5" spans="1:24" s="11" customFormat="1" ht="9.9499999999999993" customHeight="1" x14ac:dyDescent="0.2">
      <c r="A5" s="138" t="s">
        <v>84</v>
      </c>
      <c r="B5" s="104">
        <f>B6+B7+B8+B12+B13+B14+B15+B16+B17</f>
        <v>1165</v>
      </c>
      <c r="C5" s="104">
        <f t="shared" ref="C5:F5" si="0">C6+C7+C8+C12+C13+C14+C15+C16+C17</f>
        <v>489</v>
      </c>
      <c r="D5" s="104">
        <f t="shared" si="0"/>
        <v>2238</v>
      </c>
      <c r="E5" s="104">
        <f t="shared" si="0"/>
        <v>304</v>
      </c>
      <c r="F5" s="104">
        <f t="shared" si="0"/>
        <v>0</v>
      </c>
      <c r="G5" s="104">
        <v>872</v>
      </c>
      <c r="H5" s="104">
        <v>938</v>
      </c>
      <c r="I5" s="104">
        <v>2012</v>
      </c>
      <c r="J5" s="104">
        <v>374</v>
      </c>
      <c r="K5" s="162"/>
      <c r="L5" s="163">
        <v>4196</v>
      </c>
      <c r="M5" s="164"/>
      <c r="N5" s="336">
        <f>B5/$L5*100</f>
        <v>27.764537654909439</v>
      </c>
      <c r="O5" s="336">
        <f t="shared" ref="O5:X5" si="1">C5/$L5*100</f>
        <v>11.653956148713061</v>
      </c>
      <c r="P5" s="336">
        <f t="shared" si="1"/>
        <v>53.336510962821734</v>
      </c>
      <c r="Q5" s="336">
        <f t="shared" si="1"/>
        <v>7.2449952335557679</v>
      </c>
      <c r="R5" s="336">
        <f t="shared" si="1"/>
        <v>0</v>
      </c>
      <c r="S5" s="336">
        <f t="shared" si="1"/>
        <v>20.781696854146805</v>
      </c>
      <c r="T5" s="336">
        <f t="shared" si="1"/>
        <v>22.354623450905624</v>
      </c>
      <c r="U5" s="336">
        <f t="shared" si="1"/>
        <v>47.950428979980934</v>
      </c>
      <c r="V5" s="336">
        <f t="shared" si="1"/>
        <v>8.9132507149666349</v>
      </c>
      <c r="W5" s="336">
        <f t="shared" si="1"/>
        <v>0</v>
      </c>
      <c r="X5" s="336">
        <f t="shared" si="1"/>
        <v>100</v>
      </c>
    </row>
    <row r="6" spans="1:24" s="5" customFormat="1" ht="9.9499999999999993" customHeight="1" x14ac:dyDescent="0.25">
      <c r="A6" s="67" t="s">
        <v>150</v>
      </c>
      <c r="B6" s="68">
        <v>4</v>
      </c>
      <c r="C6" s="68">
        <v>0</v>
      </c>
      <c r="D6" s="68">
        <v>2</v>
      </c>
      <c r="E6" s="68">
        <v>2</v>
      </c>
      <c r="F6" s="68"/>
      <c r="G6" s="68">
        <v>3</v>
      </c>
      <c r="H6" s="68">
        <v>0</v>
      </c>
      <c r="I6" s="68">
        <v>3</v>
      </c>
      <c r="J6" s="68">
        <v>2</v>
      </c>
      <c r="K6" s="67"/>
      <c r="L6" s="82">
        <v>8</v>
      </c>
      <c r="M6" s="81"/>
      <c r="N6" s="265">
        <f t="shared" ref="N6:N69" si="2">B6/$L6*100</f>
        <v>50</v>
      </c>
      <c r="O6" s="265">
        <f t="shared" ref="O6:O69" si="3">C6/$L6*100</f>
        <v>0</v>
      </c>
      <c r="P6" s="265">
        <f t="shared" ref="P6:P69" si="4">D6/$L6*100</f>
        <v>25</v>
      </c>
      <c r="Q6" s="265">
        <f t="shared" ref="Q6:Q69" si="5">E6/$L6*100</f>
        <v>25</v>
      </c>
      <c r="R6" s="265">
        <f t="shared" ref="R6:R69" si="6">F6/$L6*100</f>
        <v>0</v>
      </c>
      <c r="S6" s="265">
        <f t="shared" ref="S6:S69" si="7">G6/$L6*100</f>
        <v>37.5</v>
      </c>
      <c r="T6" s="265">
        <f t="shared" ref="T6:T69" si="8">H6/$L6*100</f>
        <v>0</v>
      </c>
      <c r="U6" s="265">
        <f t="shared" ref="U6:U69" si="9">I6/$L6*100</f>
        <v>37.5</v>
      </c>
      <c r="V6" s="265">
        <f t="shared" ref="V6:V69" si="10">J6/$L6*100</f>
        <v>25</v>
      </c>
      <c r="W6" s="265">
        <f t="shared" ref="W6:W69" si="11">K6/$L6*100</f>
        <v>0</v>
      </c>
      <c r="X6" s="265">
        <f t="shared" ref="X6:X69" si="12">L6/$L6*100</f>
        <v>100</v>
      </c>
    </row>
    <row r="7" spans="1:24" s="5" customFormat="1" ht="9.9499999999999993" customHeight="1" x14ac:dyDescent="0.25">
      <c r="A7" s="67" t="s">
        <v>158</v>
      </c>
      <c r="B7" s="68">
        <v>10</v>
      </c>
      <c r="C7" s="68">
        <v>2</v>
      </c>
      <c r="D7" s="68">
        <v>12</v>
      </c>
      <c r="E7" s="68">
        <v>0</v>
      </c>
      <c r="F7" s="68"/>
      <c r="G7" s="68">
        <v>10</v>
      </c>
      <c r="H7" s="68">
        <v>3</v>
      </c>
      <c r="I7" s="68">
        <v>11</v>
      </c>
      <c r="J7" s="68">
        <v>0</v>
      </c>
      <c r="K7" s="67"/>
      <c r="L7" s="82">
        <v>24</v>
      </c>
      <c r="M7" s="81"/>
      <c r="N7" s="265">
        <f t="shared" si="2"/>
        <v>41.666666666666671</v>
      </c>
      <c r="O7" s="265">
        <f t="shared" si="3"/>
        <v>8.3333333333333321</v>
      </c>
      <c r="P7" s="265">
        <f t="shared" si="4"/>
        <v>50</v>
      </c>
      <c r="Q7" s="265">
        <f t="shared" si="5"/>
        <v>0</v>
      </c>
      <c r="R7" s="265">
        <f t="shared" si="6"/>
        <v>0</v>
      </c>
      <c r="S7" s="265">
        <f t="shared" si="7"/>
        <v>41.666666666666671</v>
      </c>
      <c r="T7" s="265">
        <f t="shared" si="8"/>
        <v>12.5</v>
      </c>
      <c r="U7" s="265">
        <f t="shared" si="9"/>
        <v>45.833333333333329</v>
      </c>
      <c r="V7" s="265">
        <f t="shared" si="10"/>
        <v>0</v>
      </c>
      <c r="W7" s="265">
        <f t="shared" si="11"/>
        <v>0</v>
      </c>
      <c r="X7" s="265">
        <f t="shared" si="12"/>
        <v>100</v>
      </c>
    </row>
    <row r="8" spans="1:24" s="5" customFormat="1" ht="9.9499999999999993" customHeight="1" x14ac:dyDescent="0.25">
      <c r="A8" s="67" t="s">
        <v>114</v>
      </c>
      <c r="B8" s="68">
        <f>B9+B10+B11</f>
        <v>766</v>
      </c>
      <c r="C8" s="68">
        <f t="shared" ref="C8:K8" si="13">C9+C10+C11</f>
        <v>373</v>
      </c>
      <c r="D8" s="68">
        <f t="shared" si="13"/>
        <v>1646</v>
      </c>
      <c r="E8" s="68">
        <f t="shared" si="13"/>
        <v>210</v>
      </c>
      <c r="F8" s="68">
        <f t="shared" si="13"/>
        <v>0</v>
      </c>
      <c r="G8" s="68">
        <f t="shared" si="13"/>
        <v>591</v>
      </c>
      <c r="H8" s="68">
        <f t="shared" si="13"/>
        <v>709</v>
      </c>
      <c r="I8" s="68">
        <f t="shared" si="13"/>
        <v>1430</v>
      </c>
      <c r="J8" s="68">
        <f t="shared" si="13"/>
        <v>265</v>
      </c>
      <c r="K8" s="68">
        <f t="shared" si="13"/>
        <v>0</v>
      </c>
      <c r="L8" s="82">
        <v>2995</v>
      </c>
      <c r="M8" s="81"/>
      <c r="N8" s="265">
        <f t="shared" si="2"/>
        <v>25.575959933222038</v>
      </c>
      <c r="O8" s="265">
        <f t="shared" si="3"/>
        <v>12.454090150250417</v>
      </c>
      <c r="P8" s="265">
        <f t="shared" si="4"/>
        <v>54.958263772954929</v>
      </c>
      <c r="Q8" s="265">
        <f t="shared" si="5"/>
        <v>7.0116861435726205</v>
      </c>
      <c r="R8" s="265">
        <f t="shared" si="6"/>
        <v>0</v>
      </c>
      <c r="S8" s="265">
        <f t="shared" si="7"/>
        <v>19.73288814691152</v>
      </c>
      <c r="T8" s="265">
        <f t="shared" si="8"/>
        <v>23.672787979966611</v>
      </c>
      <c r="U8" s="265">
        <f t="shared" si="9"/>
        <v>47.746243739565941</v>
      </c>
      <c r="V8" s="265">
        <f t="shared" si="10"/>
        <v>8.8480801335559267</v>
      </c>
      <c r="W8" s="265">
        <f t="shared" si="11"/>
        <v>0</v>
      </c>
      <c r="X8" s="265">
        <f t="shared" si="12"/>
        <v>100</v>
      </c>
    </row>
    <row r="9" spans="1:24" s="5" customFormat="1" ht="9.9499999999999993" customHeight="1" x14ac:dyDescent="0.25">
      <c r="A9" s="126" t="s">
        <v>21</v>
      </c>
      <c r="B9" s="73">
        <v>501</v>
      </c>
      <c r="C9" s="73">
        <v>279</v>
      </c>
      <c r="D9" s="73">
        <v>1401</v>
      </c>
      <c r="E9" s="73">
        <v>161</v>
      </c>
      <c r="F9" s="73"/>
      <c r="G9" s="73">
        <v>399</v>
      </c>
      <c r="H9" s="73">
        <v>557</v>
      </c>
      <c r="I9" s="73">
        <v>1177</v>
      </c>
      <c r="J9" s="73">
        <v>209</v>
      </c>
      <c r="K9" s="72"/>
      <c r="L9" s="98">
        <v>2342</v>
      </c>
      <c r="M9" s="126"/>
      <c r="N9" s="265">
        <f t="shared" si="2"/>
        <v>21.391972672929121</v>
      </c>
      <c r="O9" s="265">
        <f t="shared" si="3"/>
        <v>11.912894961571306</v>
      </c>
      <c r="P9" s="265">
        <f t="shared" si="4"/>
        <v>59.820666097352692</v>
      </c>
      <c r="Q9" s="265">
        <f t="shared" si="5"/>
        <v>6.8744662681468824</v>
      </c>
      <c r="R9" s="265">
        <f t="shared" si="6"/>
        <v>0</v>
      </c>
      <c r="S9" s="265">
        <f t="shared" si="7"/>
        <v>17.03672075149445</v>
      </c>
      <c r="T9" s="265">
        <f t="shared" si="8"/>
        <v>23.783091374893253</v>
      </c>
      <c r="U9" s="265">
        <f t="shared" si="9"/>
        <v>50.256191289496158</v>
      </c>
      <c r="V9" s="265">
        <f t="shared" si="10"/>
        <v>8.9239965841161393</v>
      </c>
      <c r="W9" s="265">
        <f t="shared" si="11"/>
        <v>0</v>
      </c>
      <c r="X9" s="265">
        <f t="shared" si="12"/>
        <v>100</v>
      </c>
    </row>
    <row r="10" spans="1:24" s="5" customFormat="1" ht="9.9499999999999993" customHeight="1" x14ac:dyDescent="0.25">
      <c r="A10" s="126" t="s">
        <v>23</v>
      </c>
      <c r="B10" s="73">
        <v>214</v>
      </c>
      <c r="C10" s="73">
        <v>74</v>
      </c>
      <c r="D10" s="73">
        <v>213</v>
      </c>
      <c r="E10" s="73">
        <v>37</v>
      </c>
      <c r="F10" s="73"/>
      <c r="G10" s="73">
        <v>158</v>
      </c>
      <c r="H10" s="73">
        <v>125</v>
      </c>
      <c r="I10" s="73">
        <v>212</v>
      </c>
      <c r="J10" s="73">
        <v>43</v>
      </c>
      <c r="K10" s="72"/>
      <c r="L10" s="98">
        <v>538</v>
      </c>
      <c r="M10" s="126"/>
      <c r="N10" s="265">
        <f t="shared" si="2"/>
        <v>39.776951672862452</v>
      </c>
      <c r="O10" s="265">
        <f t="shared" si="3"/>
        <v>13.754646840148698</v>
      </c>
      <c r="P10" s="265">
        <f t="shared" si="4"/>
        <v>39.591078066914498</v>
      </c>
      <c r="Q10" s="265">
        <f t="shared" si="5"/>
        <v>6.8773234200743492</v>
      </c>
      <c r="R10" s="265">
        <f t="shared" si="6"/>
        <v>0</v>
      </c>
      <c r="S10" s="265">
        <f t="shared" si="7"/>
        <v>29.368029739776951</v>
      </c>
      <c r="T10" s="265">
        <f t="shared" si="8"/>
        <v>23.234200743494423</v>
      </c>
      <c r="U10" s="265">
        <f t="shared" si="9"/>
        <v>39.405204460966544</v>
      </c>
      <c r="V10" s="265">
        <f t="shared" si="10"/>
        <v>7.9925650557620811</v>
      </c>
      <c r="W10" s="265">
        <f t="shared" si="11"/>
        <v>0</v>
      </c>
      <c r="X10" s="265">
        <f t="shared" si="12"/>
        <v>100</v>
      </c>
    </row>
    <row r="11" spans="1:24" s="5" customFormat="1" ht="9.9499999999999993" customHeight="1" x14ac:dyDescent="0.25">
      <c r="A11" s="126" t="s">
        <v>22</v>
      </c>
      <c r="B11" s="73">
        <v>51</v>
      </c>
      <c r="C11" s="73">
        <v>20</v>
      </c>
      <c r="D11" s="73">
        <v>32</v>
      </c>
      <c r="E11" s="73">
        <v>12</v>
      </c>
      <c r="F11" s="73"/>
      <c r="G11" s="73">
        <v>34</v>
      </c>
      <c r="H11" s="73">
        <v>27</v>
      </c>
      <c r="I11" s="73">
        <v>41</v>
      </c>
      <c r="J11" s="73">
        <v>13</v>
      </c>
      <c r="K11" s="72"/>
      <c r="L11" s="98">
        <v>115</v>
      </c>
      <c r="M11" s="126"/>
      <c r="N11" s="265">
        <f t="shared" si="2"/>
        <v>44.347826086956523</v>
      </c>
      <c r="O11" s="265">
        <f t="shared" si="3"/>
        <v>17.391304347826086</v>
      </c>
      <c r="P11" s="265">
        <f t="shared" si="4"/>
        <v>27.826086956521738</v>
      </c>
      <c r="Q11" s="265">
        <f t="shared" si="5"/>
        <v>10.434782608695652</v>
      </c>
      <c r="R11" s="265">
        <f t="shared" si="6"/>
        <v>0</v>
      </c>
      <c r="S11" s="265">
        <f t="shared" si="7"/>
        <v>29.565217391304348</v>
      </c>
      <c r="T11" s="265">
        <f t="shared" si="8"/>
        <v>23.478260869565219</v>
      </c>
      <c r="U11" s="265">
        <f t="shared" si="9"/>
        <v>35.652173913043477</v>
      </c>
      <c r="V11" s="265">
        <f t="shared" si="10"/>
        <v>11.304347826086957</v>
      </c>
      <c r="W11" s="265">
        <f t="shared" si="11"/>
        <v>0</v>
      </c>
      <c r="X11" s="265">
        <f t="shared" si="12"/>
        <v>100</v>
      </c>
    </row>
    <row r="12" spans="1:24" s="5" customFormat="1" ht="9.9499999999999993" customHeight="1" x14ac:dyDescent="0.25">
      <c r="A12" s="81" t="s">
        <v>116</v>
      </c>
      <c r="B12" s="68">
        <v>46</v>
      </c>
      <c r="C12" s="68">
        <v>26</v>
      </c>
      <c r="D12" s="68">
        <v>136</v>
      </c>
      <c r="E12" s="68">
        <v>16</v>
      </c>
      <c r="F12" s="68"/>
      <c r="G12" s="68">
        <v>37</v>
      </c>
      <c r="H12" s="68">
        <v>51</v>
      </c>
      <c r="I12" s="68">
        <v>118</v>
      </c>
      <c r="J12" s="68">
        <v>18</v>
      </c>
      <c r="K12" s="67"/>
      <c r="L12" s="82">
        <v>224</v>
      </c>
      <c r="M12" s="81"/>
      <c r="N12" s="265">
        <f t="shared" si="2"/>
        <v>20.535714285714285</v>
      </c>
      <c r="O12" s="265">
        <f t="shared" si="3"/>
        <v>11.607142857142858</v>
      </c>
      <c r="P12" s="265">
        <f t="shared" si="4"/>
        <v>60.714285714285708</v>
      </c>
      <c r="Q12" s="265">
        <f t="shared" si="5"/>
        <v>7.1428571428571423</v>
      </c>
      <c r="R12" s="265">
        <f t="shared" si="6"/>
        <v>0</v>
      </c>
      <c r="S12" s="265">
        <f t="shared" si="7"/>
        <v>16.517857142857142</v>
      </c>
      <c r="T12" s="265">
        <f t="shared" si="8"/>
        <v>22.767857142857142</v>
      </c>
      <c r="U12" s="265">
        <f t="shared" si="9"/>
        <v>52.678571428571431</v>
      </c>
      <c r="V12" s="265">
        <f t="shared" si="10"/>
        <v>8.0357142857142865</v>
      </c>
      <c r="W12" s="265">
        <f t="shared" si="11"/>
        <v>0</v>
      </c>
      <c r="X12" s="265">
        <f t="shared" si="12"/>
        <v>100</v>
      </c>
    </row>
    <row r="13" spans="1:24" s="8" customFormat="1" ht="9.9499999999999993" customHeight="1" x14ac:dyDescent="0.2">
      <c r="A13" s="67" t="s">
        <v>14</v>
      </c>
      <c r="B13" s="68">
        <v>32</v>
      </c>
      <c r="C13" s="68">
        <v>6</v>
      </c>
      <c r="D13" s="68">
        <v>16</v>
      </c>
      <c r="E13" s="68">
        <v>8</v>
      </c>
      <c r="F13" s="68"/>
      <c r="G13" s="68">
        <v>25</v>
      </c>
      <c r="H13" s="68">
        <v>9</v>
      </c>
      <c r="I13" s="68">
        <v>16</v>
      </c>
      <c r="J13" s="68">
        <v>12</v>
      </c>
      <c r="K13" s="68"/>
      <c r="L13" s="82">
        <v>62</v>
      </c>
      <c r="M13" s="83"/>
      <c r="N13" s="265">
        <f t="shared" si="2"/>
        <v>51.612903225806448</v>
      </c>
      <c r="O13" s="265">
        <f t="shared" si="3"/>
        <v>9.67741935483871</v>
      </c>
      <c r="P13" s="265">
        <f t="shared" si="4"/>
        <v>25.806451612903224</v>
      </c>
      <c r="Q13" s="265">
        <f t="shared" si="5"/>
        <v>12.903225806451612</v>
      </c>
      <c r="R13" s="265">
        <f t="shared" si="6"/>
        <v>0</v>
      </c>
      <c r="S13" s="265">
        <f t="shared" si="7"/>
        <v>40.322580645161288</v>
      </c>
      <c r="T13" s="265">
        <f t="shared" si="8"/>
        <v>14.516129032258066</v>
      </c>
      <c r="U13" s="265">
        <f t="shared" si="9"/>
        <v>25.806451612903224</v>
      </c>
      <c r="V13" s="265">
        <f t="shared" si="10"/>
        <v>19.35483870967742</v>
      </c>
      <c r="W13" s="265">
        <f t="shared" si="11"/>
        <v>0</v>
      </c>
      <c r="X13" s="265">
        <f t="shared" si="12"/>
        <v>100</v>
      </c>
    </row>
    <row r="14" spans="1:24" s="5" customFormat="1" ht="9.9499999999999993" customHeight="1" x14ac:dyDescent="0.25">
      <c r="A14" s="67" t="s">
        <v>115</v>
      </c>
      <c r="B14" s="68">
        <v>8</v>
      </c>
      <c r="C14" s="68"/>
      <c r="D14" s="68">
        <v>4</v>
      </c>
      <c r="E14" s="68">
        <v>1</v>
      </c>
      <c r="F14" s="68"/>
      <c r="G14" s="68">
        <v>7</v>
      </c>
      <c r="H14" s="68"/>
      <c r="I14" s="68">
        <v>5</v>
      </c>
      <c r="J14" s="68">
        <v>1</v>
      </c>
      <c r="K14" s="67"/>
      <c r="L14" s="82">
        <v>13</v>
      </c>
      <c r="M14" s="81"/>
      <c r="N14" s="265">
        <f t="shared" si="2"/>
        <v>61.53846153846154</v>
      </c>
      <c r="O14" s="265">
        <f t="shared" si="3"/>
        <v>0</v>
      </c>
      <c r="P14" s="265">
        <f t="shared" si="4"/>
        <v>30.76923076923077</v>
      </c>
      <c r="Q14" s="265">
        <f t="shared" si="5"/>
        <v>7.6923076923076925</v>
      </c>
      <c r="R14" s="265">
        <f t="shared" si="6"/>
        <v>0</v>
      </c>
      <c r="S14" s="265">
        <f t="shared" si="7"/>
        <v>53.846153846153847</v>
      </c>
      <c r="T14" s="265">
        <f t="shared" si="8"/>
        <v>0</v>
      </c>
      <c r="U14" s="265">
        <f t="shared" si="9"/>
        <v>38.461538461538467</v>
      </c>
      <c r="V14" s="265">
        <f t="shared" si="10"/>
        <v>7.6923076923076925</v>
      </c>
      <c r="W14" s="265">
        <f t="shared" si="11"/>
        <v>0</v>
      </c>
      <c r="X14" s="265">
        <f t="shared" si="12"/>
        <v>100</v>
      </c>
    </row>
    <row r="15" spans="1:24" s="5" customFormat="1" ht="9.9499999999999993" customHeight="1" x14ac:dyDescent="0.25">
      <c r="A15" s="67" t="s">
        <v>16</v>
      </c>
      <c r="B15" s="68">
        <v>185</v>
      </c>
      <c r="C15" s="68">
        <v>52</v>
      </c>
      <c r="D15" s="68">
        <v>282</v>
      </c>
      <c r="E15" s="68">
        <v>46</v>
      </c>
      <c r="F15" s="68"/>
      <c r="G15" s="68">
        <v>118</v>
      </c>
      <c r="H15" s="68">
        <v>109</v>
      </c>
      <c r="I15" s="68">
        <v>287</v>
      </c>
      <c r="J15" s="68">
        <v>51</v>
      </c>
      <c r="K15" s="67"/>
      <c r="L15" s="82">
        <v>565</v>
      </c>
      <c r="M15" s="81"/>
      <c r="N15" s="265">
        <f t="shared" si="2"/>
        <v>32.743362831858406</v>
      </c>
      <c r="O15" s="265">
        <f t="shared" si="3"/>
        <v>9.2035398230088497</v>
      </c>
      <c r="P15" s="265">
        <f t="shared" si="4"/>
        <v>49.911504424778762</v>
      </c>
      <c r="Q15" s="265">
        <f t="shared" si="5"/>
        <v>8.1415929203539825</v>
      </c>
      <c r="R15" s="265">
        <f t="shared" si="6"/>
        <v>0</v>
      </c>
      <c r="S15" s="265">
        <f t="shared" si="7"/>
        <v>20.884955752212388</v>
      </c>
      <c r="T15" s="265">
        <f t="shared" si="8"/>
        <v>19.292035398230091</v>
      </c>
      <c r="U15" s="265">
        <f t="shared" si="9"/>
        <v>50.796460176991154</v>
      </c>
      <c r="V15" s="265">
        <f t="shared" si="10"/>
        <v>9.0265486725663724</v>
      </c>
      <c r="W15" s="265">
        <f t="shared" si="11"/>
        <v>0</v>
      </c>
      <c r="X15" s="265">
        <f t="shared" si="12"/>
        <v>100</v>
      </c>
    </row>
    <row r="16" spans="1:24" s="5" customFormat="1" ht="9.9499999999999993" customHeight="1" x14ac:dyDescent="0.25">
      <c r="A16" s="67" t="s">
        <v>17</v>
      </c>
      <c r="B16" s="68">
        <v>47</v>
      </c>
      <c r="C16" s="68">
        <v>12</v>
      </c>
      <c r="D16" s="68">
        <v>49</v>
      </c>
      <c r="E16" s="68">
        <v>8</v>
      </c>
      <c r="F16" s="68"/>
      <c r="G16" s="68">
        <v>36</v>
      </c>
      <c r="H16" s="68">
        <v>16</v>
      </c>
      <c r="I16" s="68">
        <v>53</v>
      </c>
      <c r="J16" s="68">
        <v>11</v>
      </c>
      <c r="K16" s="67"/>
      <c r="L16" s="82">
        <v>116</v>
      </c>
      <c r="M16" s="81"/>
      <c r="N16" s="265">
        <f t="shared" si="2"/>
        <v>40.517241379310342</v>
      </c>
      <c r="O16" s="265">
        <f t="shared" si="3"/>
        <v>10.344827586206897</v>
      </c>
      <c r="P16" s="265">
        <f t="shared" si="4"/>
        <v>42.241379310344826</v>
      </c>
      <c r="Q16" s="265">
        <f t="shared" si="5"/>
        <v>6.8965517241379306</v>
      </c>
      <c r="R16" s="265">
        <f t="shared" si="6"/>
        <v>0</v>
      </c>
      <c r="S16" s="265">
        <f t="shared" si="7"/>
        <v>31.03448275862069</v>
      </c>
      <c r="T16" s="265">
        <f t="shared" si="8"/>
        <v>13.793103448275861</v>
      </c>
      <c r="U16" s="265">
        <f t="shared" si="9"/>
        <v>45.689655172413794</v>
      </c>
      <c r="V16" s="265">
        <f t="shared" si="10"/>
        <v>9.4827586206896548</v>
      </c>
      <c r="W16" s="265">
        <f t="shared" si="11"/>
        <v>0</v>
      </c>
      <c r="X16" s="265">
        <f t="shared" si="12"/>
        <v>100</v>
      </c>
    </row>
    <row r="17" spans="1:24" s="5" customFormat="1" ht="9.9499999999999993" customHeight="1" x14ac:dyDescent="0.25">
      <c r="A17" s="67" t="s">
        <v>18</v>
      </c>
      <c r="B17" s="68">
        <v>67</v>
      </c>
      <c r="C17" s="68">
        <v>18</v>
      </c>
      <c r="D17" s="68">
        <v>91</v>
      </c>
      <c r="E17" s="68">
        <v>13</v>
      </c>
      <c r="F17" s="68"/>
      <c r="G17" s="68">
        <v>45</v>
      </c>
      <c r="H17" s="68">
        <v>41</v>
      </c>
      <c r="I17" s="68">
        <v>89</v>
      </c>
      <c r="J17" s="68">
        <v>14</v>
      </c>
      <c r="K17" s="67"/>
      <c r="L17" s="82">
        <v>189</v>
      </c>
      <c r="M17" s="81"/>
      <c r="N17" s="265">
        <f t="shared" si="2"/>
        <v>35.449735449735449</v>
      </c>
      <c r="O17" s="265">
        <f t="shared" si="3"/>
        <v>9.5238095238095237</v>
      </c>
      <c r="P17" s="265">
        <f t="shared" si="4"/>
        <v>48.148148148148145</v>
      </c>
      <c r="Q17" s="265">
        <f t="shared" si="5"/>
        <v>6.8783068783068781</v>
      </c>
      <c r="R17" s="265">
        <f t="shared" si="6"/>
        <v>0</v>
      </c>
      <c r="S17" s="265">
        <f t="shared" si="7"/>
        <v>23.809523809523807</v>
      </c>
      <c r="T17" s="265">
        <f t="shared" si="8"/>
        <v>21.693121693121693</v>
      </c>
      <c r="U17" s="265">
        <f t="shared" si="9"/>
        <v>47.089947089947088</v>
      </c>
      <c r="V17" s="265">
        <f t="shared" si="10"/>
        <v>7.4074074074074066</v>
      </c>
      <c r="W17" s="265">
        <f t="shared" si="11"/>
        <v>0</v>
      </c>
      <c r="X17" s="265">
        <f t="shared" si="12"/>
        <v>100</v>
      </c>
    </row>
    <row r="18" spans="1:24" s="5" customFormat="1" ht="9.9499999999999993" customHeight="1" x14ac:dyDescent="0.25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7"/>
      <c r="L18" s="82"/>
      <c r="M18" s="81"/>
      <c r="N18" s="265"/>
      <c r="O18" s="265"/>
      <c r="P18" s="265"/>
      <c r="Q18" s="265"/>
      <c r="R18" s="265"/>
      <c r="S18" s="265"/>
      <c r="T18" s="265"/>
      <c r="U18" s="265"/>
      <c r="V18" s="265"/>
      <c r="W18" s="265"/>
      <c r="X18" s="265"/>
    </row>
    <row r="19" spans="1:24" s="11" customFormat="1" ht="9.9499999999999993" customHeight="1" x14ac:dyDescent="0.2">
      <c r="A19" s="138" t="s">
        <v>85</v>
      </c>
      <c r="B19" s="96">
        <f>B20+B21+B22+B26+B27+B28+B29+B30+B31</f>
        <v>687</v>
      </c>
      <c r="C19" s="96">
        <f t="shared" ref="C19:E19" si="14">C20+C21+C22+C26+C27+C28+C29+C30+C31</f>
        <v>396</v>
      </c>
      <c r="D19" s="96">
        <f t="shared" si="14"/>
        <v>1265</v>
      </c>
      <c r="E19" s="96">
        <f t="shared" si="14"/>
        <v>165</v>
      </c>
      <c r="F19" s="96"/>
      <c r="G19" s="96">
        <v>559</v>
      </c>
      <c r="H19" s="96">
        <v>685</v>
      </c>
      <c r="I19" s="96">
        <v>1078</v>
      </c>
      <c r="J19" s="96">
        <v>191</v>
      </c>
      <c r="K19" s="138"/>
      <c r="L19" s="86">
        <v>2513</v>
      </c>
      <c r="M19" s="85"/>
      <c r="N19" s="268">
        <f t="shared" si="2"/>
        <v>27.337843215280543</v>
      </c>
      <c r="O19" s="268">
        <f t="shared" si="3"/>
        <v>15.758058097890967</v>
      </c>
      <c r="P19" s="268">
        <f t="shared" si="4"/>
        <v>50.338241146040588</v>
      </c>
      <c r="Q19" s="268">
        <f t="shared" si="5"/>
        <v>6.5658575407879036</v>
      </c>
      <c r="R19" s="268">
        <f t="shared" si="6"/>
        <v>0</v>
      </c>
      <c r="S19" s="268">
        <f t="shared" si="7"/>
        <v>22.244329486669319</v>
      </c>
      <c r="T19" s="268">
        <f t="shared" si="8"/>
        <v>27.258257063270992</v>
      </c>
      <c r="U19" s="268">
        <f t="shared" si="9"/>
        <v>42.896935933147631</v>
      </c>
      <c r="V19" s="268">
        <f t="shared" si="10"/>
        <v>7.6004775169120578</v>
      </c>
      <c r="W19" s="268">
        <f t="shared" si="11"/>
        <v>0</v>
      </c>
      <c r="X19" s="268">
        <f t="shared" si="12"/>
        <v>100</v>
      </c>
    </row>
    <row r="20" spans="1:24" s="5" customFormat="1" ht="9.9499999999999993" customHeight="1" x14ac:dyDescent="0.25">
      <c r="A20" s="67" t="s">
        <v>150</v>
      </c>
      <c r="B20" s="68">
        <v>5</v>
      </c>
      <c r="C20" s="68">
        <v>0</v>
      </c>
      <c r="D20" s="68">
        <v>3</v>
      </c>
      <c r="E20" s="68">
        <v>0</v>
      </c>
      <c r="F20" s="68"/>
      <c r="G20" s="68">
        <v>4</v>
      </c>
      <c r="H20" s="68">
        <v>0</v>
      </c>
      <c r="I20" s="68">
        <v>4</v>
      </c>
      <c r="J20" s="68">
        <v>0</v>
      </c>
      <c r="K20" s="67"/>
      <c r="L20" s="82">
        <v>8</v>
      </c>
      <c r="M20" s="81"/>
      <c r="N20" s="265">
        <f t="shared" si="2"/>
        <v>62.5</v>
      </c>
      <c r="O20" s="265">
        <f t="shared" si="3"/>
        <v>0</v>
      </c>
      <c r="P20" s="265">
        <f t="shared" si="4"/>
        <v>37.5</v>
      </c>
      <c r="Q20" s="265">
        <f t="shared" si="5"/>
        <v>0</v>
      </c>
      <c r="R20" s="265">
        <f t="shared" si="6"/>
        <v>0</v>
      </c>
      <c r="S20" s="265">
        <f t="shared" si="7"/>
        <v>50</v>
      </c>
      <c r="T20" s="265">
        <f t="shared" si="8"/>
        <v>0</v>
      </c>
      <c r="U20" s="265">
        <f t="shared" si="9"/>
        <v>50</v>
      </c>
      <c r="V20" s="265">
        <f t="shared" si="10"/>
        <v>0</v>
      </c>
      <c r="W20" s="265">
        <f t="shared" si="11"/>
        <v>0</v>
      </c>
      <c r="X20" s="265">
        <f t="shared" si="12"/>
        <v>100</v>
      </c>
    </row>
    <row r="21" spans="1:24" s="5" customFormat="1" ht="9.9499999999999993" customHeight="1" x14ac:dyDescent="0.25">
      <c r="A21" s="67" t="s">
        <v>158</v>
      </c>
      <c r="B21" s="68">
        <v>6</v>
      </c>
      <c r="C21" s="68">
        <v>2</v>
      </c>
      <c r="D21" s="68">
        <v>9</v>
      </c>
      <c r="E21" s="68">
        <v>3</v>
      </c>
      <c r="F21" s="68"/>
      <c r="G21" s="68">
        <v>5</v>
      </c>
      <c r="H21" s="68">
        <v>5</v>
      </c>
      <c r="I21" s="68">
        <v>8</v>
      </c>
      <c r="J21" s="68">
        <v>2</v>
      </c>
      <c r="K21" s="67"/>
      <c r="L21" s="82">
        <v>20</v>
      </c>
      <c r="M21" s="81"/>
      <c r="N21" s="265">
        <f t="shared" si="2"/>
        <v>30</v>
      </c>
      <c r="O21" s="265">
        <f t="shared" si="3"/>
        <v>10</v>
      </c>
      <c r="P21" s="265">
        <f t="shared" si="4"/>
        <v>45</v>
      </c>
      <c r="Q21" s="265">
        <f t="shared" si="5"/>
        <v>15</v>
      </c>
      <c r="R21" s="265">
        <f t="shared" si="6"/>
        <v>0</v>
      </c>
      <c r="S21" s="265">
        <f t="shared" si="7"/>
        <v>25</v>
      </c>
      <c r="T21" s="265">
        <f t="shared" si="8"/>
        <v>25</v>
      </c>
      <c r="U21" s="265">
        <f t="shared" si="9"/>
        <v>40</v>
      </c>
      <c r="V21" s="265">
        <f t="shared" si="10"/>
        <v>10</v>
      </c>
      <c r="W21" s="265">
        <f t="shared" si="11"/>
        <v>0</v>
      </c>
      <c r="X21" s="265">
        <f t="shared" si="12"/>
        <v>100</v>
      </c>
    </row>
    <row r="22" spans="1:24" s="5" customFormat="1" ht="9.9499999999999993" customHeight="1" x14ac:dyDescent="0.25">
      <c r="A22" s="67" t="s">
        <v>114</v>
      </c>
      <c r="B22" s="68">
        <f>B23+B24+B25</f>
        <v>318</v>
      </c>
      <c r="C22" s="68">
        <f t="shared" ref="C22:J22" si="15">C23+C24+C25</f>
        <v>235</v>
      </c>
      <c r="D22" s="68">
        <f t="shared" si="15"/>
        <v>732</v>
      </c>
      <c r="E22" s="68">
        <f t="shared" si="15"/>
        <v>103</v>
      </c>
      <c r="F22" s="68">
        <f t="shared" si="15"/>
        <v>0</v>
      </c>
      <c r="G22" s="68">
        <f t="shared" si="15"/>
        <v>269</v>
      </c>
      <c r="H22" s="68">
        <f t="shared" si="15"/>
        <v>407</v>
      </c>
      <c r="I22" s="68">
        <f t="shared" si="15"/>
        <v>595</v>
      </c>
      <c r="J22" s="68">
        <f t="shared" si="15"/>
        <v>117</v>
      </c>
      <c r="K22" s="67"/>
      <c r="L22" s="82">
        <v>1388</v>
      </c>
      <c r="M22" s="81"/>
      <c r="N22" s="265">
        <f t="shared" si="2"/>
        <v>22.910662824207492</v>
      </c>
      <c r="O22" s="265">
        <f t="shared" si="3"/>
        <v>16.930835734870318</v>
      </c>
      <c r="P22" s="265">
        <f t="shared" si="4"/>
        <v>52.737752161383291</v>
      </c>
      <c r="Q22" s="265">
        <f t="shared" si="5"/>
        <v>7.4207492795389047</v>
      </c>
      <c r="R22" s="265">
        <f t="shared" si="6"/>
        <v>0</v>
      </c>
      <c r="S22" s="265">
        <f t="shared" si="7"/>
        <v>19.380403458213259</v>
      </c>
      <c r="T22" s="265">
        <f t="shared" si="8"/>
        <v>29.322766570605186</v>
      </c>
      <c r="U22" s="265">
        <f t="shared" si="9"/>
        <v>42.867435158501443</v>
      </c>
      <c r="V22" s="265">
        <f t="shared" si="10"/>
        <v>8.4293948126801155</v>
      </c>
      <c r="W22" s="265">
        <f t="shared" si="11"/>
        <v>0</v>
      </c>
      <c r="X22" s="265">
        <f t="shared" si="12"/>
        <v>100</v>
      </c>
    </row>
    <row r="23" spans="1:24" s="5" customFormat="1" ht="9.9499999999999993" customHeight="1" x14ac:dyDescent="0.25">
      <c r="A23" s="126" t="s">
        <v>21</v>
      </c>
      <c r="B23" s="73">
        <v>142</v>
      </c>
      <c r="C23" s="73">
        <v>135</v>
      </c>
      <c r="D23" s="73">
        <v>482</v>
      </c>
      <c r="E23" s="73">
        <v>59</v>
      </c>
      <c r="F23" s="73"/>
      <c r="G23" s="73">
        <v>140</v>
      </c>
      <c r="H23" s="73">
        <v>246</v>
      </c>
      <c r="I23" s="73">
        <v>363</v>
      </c>
      <c r="J23" s="73">
        <v>69</v>
      </c>
      <c r="K23" s="72"/>
      <c r="L23" s="98">
        <v>818</v>
      </c>
      <c r="M23" s="126"/>
      <c r="N23" s="265">
        <f t="shared" si="2"/>
        <v>17.359413202933986</v>
      </c>
      <c r="O23" s="265">
        <f t="shared" si="3"/>
        <v>16.503667481662593</v>
      </c>
      <c r="P23" s="265">
        <f t="shared" si="4"/>
        <v>58.924205378973106</v>
      </c>
      <c r="Q23" s="265">
        <f t="shared" si="5"/>
        <v>7.2127139364303181</v>
      </c>
      <c r="R23" s="265">
        <f t="shared" si="6"/>
        <v>0</v>
      </c>
      <c r="S23" s="265">
        <f t="shared" si="7"/>
        <v>17.114914425427873</v>
      </c>
      <c r="T23" s="265">
        <f t="shared" si="8"/>
        <v>30.073349633251834</v>
      </c>
      <c r="U23" s="265">
        <f t="shared" si="9"/>
        <v>44.376528117359413</v>
      </c>
      <c r="V23" s="265">
        <f t="shared" si="10"/>
        <v>8.4352078239608801</v>
      </c>
      <c r="W23" s="265">
        <f t="shared" si="11"/>
        <v>0</v>
      </c>
      <c r="X23" s="265">
        <f t="shared" si="12"/>
        <v>100</v>
      </c>
    </row>
    <row r="24" spans="1:24" s="5" customFormat="1" ht="9.9499999999999993" customHeight="1" x14ac:dyDescent="0.25">
      <c r="A24" s="126" t="s">
        <v>23</v>
      </c>
      <c r="B24" s="73">
        <v>140</v>
      </c>
      <c r="C24" s="73">
        <v>87</v>
      </c>
      <c r="D24" s="73">
        <v>221</v>
      </c>
      <c r="E24" s="73">
        <v>36</v>
      </c>
      <c r="F24" s="73"/>
      <c r="G24" s="73">
        <v>110</v>
      </c>
      <c r="H24" s="73">
        <v>139</v>
      </c>
      <c r="I24" s="73">
        <v>200</v>
      </c>
      <c r="J24" s="73">
        <v>35</v>
      </c>
      <c r="K24" s="72"/>
      <c r="L24" s="98">
        <v>484</v>
      </c>
      <c r="M24" s="126"/>
      <c r="N24" s="265">
        <f t="shared" si="2"/>
        <v>28.925619834710741</v>
      </c>
      <c r="O24" s="265">
        <f t="shared" si="3"/>
        <v>17.97520661157025</v>
      </c>
      <c r="P24" s="265">
        <f t="shared" si="4"/>
        <v>45.661157024793383</v>
      </c>
      <c r="Q24" s="265">
        <f t="shared" si="5"/>
        <v>7.4380165289256199</v>
      </c>
      <c r="R24" s="265">
        <f t="shared" si="6"/>
        <v>0</v>
      </c>
      <c r="S24" s="265">
        <f t="shared" si="7"/>
        <v>22.727272727272727</v>
      </c>
      <c r="T24" s="265">
        <f t="shared" si="8"/>
        <v>28.719008264462808</v>
      </c>
      <c r="U24" s="265">
        <f t="shared" si="9"/>
        <v>41.32231404958678</v>
      </c>
      <c r="V24" s="265">
        <f t="shared" si="10"/>
        <v>7.2314049586776852</v>
      </c>
      <c r="W24" s="265">
        <f t="shared" si="11"/>
        <v>0</v>
      </c>
      <c r="X24" s="265">
        <f t="shared" si="12"/>
        <v>100</v>
      </c>
    </row>
    <row r="25" spans="1:24" s="5" customFormat="1" ht="9.9499999999999993" customHeight="1" x14ac:dyDescent="0.25">
      <c r="A25" s="126" t="s">
        <v>22</v>
      </c>
      <c r="B25" s="73">
        <v>36</v>
      </c>
      <c r="C25" s="73">
        <v>13</v>
      </c>
      <c r="D25" s="73">
        <v>29</v>
      </c>
      <c r="E25" s="73">
        <v>8</v>
      </c>
      <c r="F25" s="73"/>
      <c r="G25" s="73">
        <v>19</v>
      </c>
      <c r="H25" s="73">
        <v>22</v>
      </c>
      <c r="I25" s="73">
        <v>32</v>
      </c>
      <c r="J25" s="73">
        <v>13</v>
      </c>
      <c r="K25" s="72"/>
      <c r="L25" s="98">
        <v>86</v>
      </c>
      <c r="M25" s="126"/>
      <c r="N25" s="265">
        <f t="shared" si="2"/>
        <v>41.860465116279073</v>
      </c>
      <c r="O25" s="265">
        <f t="shared" si="3"/>
        <v>15.11627906976744</v>
      </c>
      <c r="P25" s="265">
        <f t="shared" si="4"/>
        <v>33.720930232558139</v>
      </c>
      <c r="Q25" s="265">
        <f t="shared" si="5"/>
        <v>9.3023255813953494</v>
      </c>
      <c r="R25" s="265">
        <f t="shared" si="6"/>
        <v>0</v>
      </c>
      <c r="S25" s="265">
        <f t="shared" si="7"/>
        <v>22.093023255813954</v>
      </c>
      <c r="T25" s="265">
        <f t="shared" si="8"/>
        <v>25.581395348837212</v>
      </c>
      <c r="U25" s="265">
        <f t="shared" si="9"/>
        <v>37.209302325581397</v>
      </c>
      <c r="V25" s="265">
        <f t="shared" si="10"/>
        <v>15.11627906976744</v>
      </c>
      <c r="W25" s="265">
        <f t="shared" si="11"/>
        <v>0</v>
      </c>
      <c r="X25" s="265">
        <f t="shared" si="12"/>
        <v>100</v>
      </c>
    </row>
    <row r="26" spans="1:24" s="5" customFormat="1" ht="9.9499999999999993" customHeight="1" x14ac:dyDescent="0.25">
      <c r="A26" s="81" t="s">
        <v>116</v>
      </c>
      <c r="B26" s="68">
        <v>29</v>
      </c>
      <c r="C26" s="68">
        <v>14</v>
      </c>
      <c r="D26" s="68">
        <v>59</v>
      </c>
      <c r="E26" s="68">
        <v>8</v>
      </c>
      <c r="F26" s="68"/>
      <c r="G26" s="68">
        <v>20</v>
      </c>
      <c r="H26" s="68">
        <v>19</v>
      </c>
      <c r="I26" s="68">
        <v>62</v>
      </c>
      <c r="J26" s="68">
        <v>9</v>
      </c>
      <c r="K26" s="67"/>
      <c r="L26" s="82">
        <v>110</v>
      </c>
      <c r="M26" s="81"/>
      <c r="N26" s="265">
        <f t="shared" si="2"/>
        <v>26.36363636363636</v>
      </c>
      <c r="O26" s="265">
        <f t="shared" si="3"/>
        <v>12.727272727272727</v>
      </c>
      <c r="P26" s="265">
        <f t="shared" si="4"/>
        <v>53.63636363636364</v>
      </c>
      <c r="Q26" s="265">
        <f t="shared" si="5"/>
        <v>7.2727272727272725</v>
      </c>
      <c r="R26" s="265">
        <f t="shared" si="6"/>
        <v>0</v>
      </c>
      <c r="S26" s="265">
        <f t="shared" si="7"/>
        <v>18.181818181818183</v>
      </c>
      <c r="T26" s="265">
        <f t="shared" si="8"/>
        <v>17.272727272727273</v>
      </c>
      <c r="U26" s="265">
        <f t="shared" si="9"/>
        <v>56.36363636363636</v>
      </c>
      <c r="V26" s="265">
        <f t="shared" si="10"/>
        <v>8.1818181818181817</v>
      </c>
      <c r="W26" s="265">
        <f t="shared" si="11"/>
        <v>0</v>
      </c>
      <c r="X26" s="265">
        <f t="shared" si="12"/>
        <v>100</v>
      </c>
    </row>
    <row r="27" spans="1:24" s="5" customFormat="1" ht="9.9499999999999993" customHeight="1" x14ac:dyDescent="0.25">
      <c r="A27" s="81" t="s">
        <v>14</v>
      </c>
      <c r="B27" s="68">
        <v>14</v>
      </c>
      <c r="C27" s="68">
        <v>2</v>
      </c>
      <c r="D27" s="68">
        <v>8</v>
      </c>
      <c r="E27" s="68">
        <v>5</v>
      </c>
      <c r="F27" s="68"/>
      <c r="G27" s="68">
        <v>12</v>
      </c>
      <c r="H27" s="68">
        <v>2</v>
      </c>
      <c r="I27" s="68">
        <v>10</v>
      </c>
      <c r="J27" s="68">
        <v>5</v>
      </c>
      <c r="K27" s="67"/>
      <c r="L27" s="82">
        <v>29</v>
      </c>
      <c r="M27" s="81"/>
      <c r="N27" s="265">
        <f t="shared" si="2"/>
        <v>48.275862068965516</v>
      </c>
      <c r="O27" s="265">
        <f t="shared" si="3"/>
        <v>6.8965517241379306</v>
      </c>
      <c r="P27" s="265">
        <f t="shared" si="4"/>
        <v>27.586206896551722</v>
      </c>
      <c r="Q27" s="265">
        <f t="shared" si="5"/>
        <v>17.241379310344829</v>
      </c>
      <c r="R27" s="265">
        <f t="shared" si="6"/>
        <v>0</v>
      </c>
      <c r="S27" s="265">
        <f t="shared" si="7"/>
        <v>41.379310344827587</v>
      </c>
      <c r="T27" s="265">
        <f t="shared" si="8"/>
        <v>6.8965517241379306</v>
      </c>
      <c r="U27" s="265">
        <f t="shared" si="9"/>
        <v>34.482758620689658</v>
      </c>
      <c r="V27" s="265">
        <f t="shared" si="10"/>
        <v>17.241379310344829</v>
      </c>
      <c r="W27" s="265">
        <f t="shared" si="11"/>
        <v>0</v>
      </c>
      <c r="X27" s="265">
        <f t="shared" si="12"/>
        <v>100</v>
      </c>
    </row>
    <row r="28" spans="1:24" s="5" customFormat="1" ht="9.9499999999999993" customHeight="1" x14ac:dyDescent="0.25">
      <c r="A28" s="67" t="s">
        <v>115</v>
      </c>
      <c r="B28" s="68">
        <v>7</v>
      </c>
      <c r="C28" s="68">
        <v>1</v>
      </c>
      <c r="D28" s="68">
        <v>3</v>
      </c>
      <c r="E28" s="68">
        <v>2</v>
      </c>
      <c r="F28" s="68"/>
      <c r="G28" s="68">
        <v>6</v>
      </c>
      <c r="H28" s="68">
        <v>1</v>
      </c>
      <c r="I28" s="68">
        <v>4</v>
      </c>
      <c r="J28" s="68">
        <v>2</v>
      </c>
      <c r="K28" s="67"/>
      <c r="L28" s="82">
        <v>13</v>
      </c>
      <c r="M28" s="81"/>
      <c r="N28" s="265">
        <f t="shared" si="2"/>
        <v>53.846153846153847</v>
      </c>
      <c r="O28" s="265">
        <f t="shared" si="3"/>
        <v>7.6923076923076925</v>
      </c>
      <c r="P28" s="265">
        <f t="shared" si="4"/>
        <v>23.076923076923077</v>
      </c>
      <c r="Q28" s="265">
        <f t="shared" si="5"/>
        <v>15.384615384615385</v>
      </c>
      <c r="R28" s="265">
        <f t="shared" si="6"/>
        <v>0</v>
      </c>
      <c r="S28" s="265">
        <f t="shared" si="7"/>
        <v>46.153846153846153</v>
      </c>
      <c r="T28" s="265">
        <f t="shared" si="8"/>
        <v>7.6923076923076925</v>
      </c>
      <c r="U28" s="265">
        <f t="shared" si="9"/>
        <v>30.76923076923077</v>
      </c>
      <c r="V28" s="265">
        <f t="shared" si="10"/>
        <v>15.384615384615385</v>
      </c>
      <c r="W28" s="265">
        <f t="shared" si="11"/>
        <v>0</v>
      </c>
      <c r="X28" s="265">
        <f t="shared" si="12"/>
        <v>100</v>
      </c>
    </row>
    <row r="29" spans="1:24" s="5" customFormat="1" ht="9.9499999999999993" customHeight="1" x14ac:dyDescent="0.25">
      <c r="A29" s="67" t="s">
        <v>16</v>
      </c>
      <c r="B29" s="68">
        <v>130</v>
      </c>
      <c r="C29" s="68">
        <v>67</v>
      </c>
      <c r="D29" s="68">
        <v>266</v>
      </c>
      <c r="E29" s="68">
        <v>22</v>
      </c>
      <c r="F29" s="68"/>
      <c r="G29" s="68">
        <v>103</v>
      </c>
      <c r="H29" s="68">
        <v>118</v>
      </c>
      <c r="I29" s="68">
        <v>239</v>
      </c>
      <c r="J29" s="68">
        <v>25</v>
      </c>
      <c r="K29" s="67"/>
      <c r="L29" s="82">
        <v>485</v>
      </c>
      <c r="M29" s="81"/>
      <c r="N29" s="265">
        <f t="shared" si="2"/>
        <v>26.804123711340207</v>
      </c>
      <c r="O29" s="265">
        <f t="shared" si="3"/>
        <v>13.814432989690722</v>
      </c>
      <c r="P29" s="265">
        <f t="shared" si="4"/>
        <v>54.845360824742272</v>
      </c>
      <c r="Q29" s="265">
        <f t="shared" si="5"/>
        <v>4.536082474226804</v>
      </c>
      <c r="R29" s="265">
        <f t="shared" si="6"/>
        <v>0</v>
      </c>
      <c r="S29" s="265">
        <f t="shared" si="7"/>
        <v>21.237113402061855</v>
      </c>
      <c r="T29" s="265">
        <f t="shared" si="8"/>
        <v>24.329896907216494</v>
      </c>
      <c r="U29" s="265">
        <f t="shared" si="9"/>
        <v>49.27835051546392</v>
      </c>
      <c r="V29" s="265">
        <f t="shared" si="10"/>
        <v>5.1546391752577314</v>
      </c>
      <c r="W29" s="265">
        <f t="shared" si="11"/>
        <v>0</v>
      </c>
      <c r="X29" s="265">
        <f t="shared" si="12"/>
        <v>100</v>
      </c>
    </row>
    <row r="30" spans="1:24" s="5" customFormat="1" ht="9.9499999999999993" customHeight="1" x14ac:dyDescent="0.25">
      <c r="A30" s="67" t="s">
        <v>17</v>
      </c>
      <c r="B30" s="68">
        <v>78</v>
      </c>
      <c r="C30" s="68">
        <v>23</v>
      </c>
      <c r="D30" s="68">
        <v>72</v>
      </c>
      <c r="E30" s="68">
        <v>4</v>
      </c>
      <c r="F30" s="68"/>
      <c r="G30" s="68">
        <v>66</v>
      </c>
      <c r="H30" s="68">
        <v>43</v>
      </c>
      <c r="I30" s="68">
        <v>61</v>
      </c>
      <c r="J30" s="68">
        <v>7</v>
      </c>
      <c r="K30" s="67"/>
      <c r="L30" s="82">
        <v>177</v>
      </c>
      <c r="M30" s="81"/>
      <c r="N30" s="265">
        <f t="shared" si="2"/>
        <v>44.067796610169488</v>
      </c>
      <c r="O30" s="265">
        <f t="shared" si="3"/>
        <v>12.994350282485875</v>
      </c>
      <c r="P30" s="265">
        <f t="shared" si="4"/>
        <v>40.677966101694921</v>
      </c>
      <c r="Q30" s="265">
        <f t="shared" si="5"/>
        <v>2.2598870056497176</v>
      </c>
      <c r="R30" s="265">
        <f t="shared" si="6"/>
        <v>0</v>
      </c>
      <c r="S30" s="265">
        <f t="shared" si="7"/>
        <v>37.288135593220339</v>
      </c>
      <c r="T30" s="265">
        <f t="shared" si="8"/>
        <v>24.293785310734464</v>
      </c>
      <c r="U30" s="265">
        <f t="shared" si="9"/>
        <v>34.463276836158194</v>
      </c>
      <c r="V30" s="265">
        <f t="shared" si="10"/>
        <v>3.9548022598870061</v>
      </c>
      <c r="W30" s="265">
        <f t="shared" si="11"/>
        <v>0</v>
      </c>
      <c r="X30" s="265">
        <f t="shared" si="12"/>
        <v>100</v>
      </c>
    </row>
    <row r="31" spans="1:24" s="5" customFormat="1" ht="9.9499999999999993" customHeight="1" x14ac:dyDescent="0.25">
      <c r="A31" s="67" t="s">
        <v>18</v>
      </c>
      <c r="B31" s="68">
        <v>100</v>
      </c>
      <c r="C31" s="68">
        <v>52</v>
      </c>
      <c r="D31" s="68">
        <v>113</v>
      </c>
      <c r="E31" s="68">
        <v>18</v>
      </c>
      <c r="F31" s="68"/>
      <c r="G31" s="68">
        <v>74</v>
      </c>
      <c r="H31" s="68">
        <v>90</v>
      </c>
      <c r="I31" s="68">
        <v>95</v>
      </c>
      <c r="J31" s="68">
        <v>24</v>
      </c>
      <c r="K31" s="67"/>
      <c r="L31" s="82">
        <v>283</v>
      </c>
      <c r="M31" s="81"/>
      <c r="N31" s="265">
        <f t="shared" si="2"/>
        <v>35.335689045936398</v>
      </c>
      <c r="O31" s="265">
        <f t="shared" si="3"/>
        <v>18.374558303886925</v>
      </c>
      <c r="P31" s="265">
        <f t="shared" si="4"/>
        <v>39.929328621908127</v>
      </c>
      <c r="Q31" s="265">
        <f t="shared" si="5"/>
        <v>6.3604240282685502</v>
      </c>
      <c r="R31" s="265">
        <f t="shared" si="6"/>
        <v>0</v>
      </c>
      <c r="S31" s="265">
        <f t="shared" si="7"/>
        <v>26.148409893992934</v>
      </c>
      <c r="T31" s="265">
        <f t="shared" si="8"/>
        <v>31.802120141342755</v>
      </c>
      <c r="U31" s="265">
        <f t="shared" si="9"/>
        <v>33.568904593639573</v>
      </c>
      <c r="V31" s="265">
        <f t="shared" si="10"/>
        <v>8.4805653710247348</v>
      </c>
      <c r="W31" s="265">
        <f t="shared" si="11"/>
        <v>0</v>
      </c>
      <c r="X31" s="265">
        <f t="shared" si="12"/>
        <v>100</v>
      </c>
    </row>
    <row r="32" spans="1:24" s="5" customFormat="1" ht="9.9499999999999993" customHeight="1" x14ac:dyDescent="0.25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7"/>
      <c r="L32" s="82"/>
      <c r="M32" s="81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</row>
    <row r="33" spans="1:24" s="11" customFormat="1" ht="9.9499999999999993" customHeight="1" x14ac:dyDescent="0.2">
      <c r="A33" s="138" t="s">
        <v>86</v>
      </c>
      <c r="B33" s="96">
        <v>705</v>
      </c>
      <c r="C33" s="96">
        <v>213</v>
      </c>
      <c r="D33" s="96">
        <v>871</v>
      </c>
      <c r="E33" s="96">
        <v>138</v>
      </c>
      <c r="F33" s="96"/>
      <c r="G33" s="96">
        <v>535</v>
      </c>
      <c r="H33" s="96">
        <v>407</v>
      </c>
      <c r="I33" s="96">
        <v>797</v>
      </c>
      <c r="J33" s="96">
        <v>188</v>
      </c>
      <c r="K33" s="138"/>
      <c r="L33" s="86">
        <v>1927</v>
      </c>
      <c r="M33" s="85"/>
      <c r="N33" s="268">
        <f t="shared" si="2"/>
        <v>36.585365853658537</v>
      </c>
      <c r="O33" s="268">
        <f t="shared" si="3"/>
        <v>11.053450960041515</v>
      </c>
      <c r="P33" s="268">
        <f t="shared" si="4"/>
        <v>45.199792423456145</v>
      </c>
      <c r="Q33" s="268">
        <f t="shared" si="5"/>
        <v>7.1613907628437987</v>
      </c>
      <c r="R33" s="268">
        <f t="shared" si="6"/>
        <v>0</v>
      </c>
      <c r="S33" s="268">
        <f t="shared" si="7"/>
        <v>27.763362740010379</v>
      </c>
      <c r="T33" s="268">
        <f t="shared" si="8"/>
        <v>21.120913336792942</v>
      </c>
      <c r="U33" s="268">
        <f t="shared" si="9"/>
        <v>41.359626362221071</v>
      </c>
      <c r="V33" s="268">
        <f t="shared" si="10"/>
        <v>9.7560975609756095</v>
      </c>
      <c r="W33" s="268">
        <f t="shared" si="11"/>
        <v>0</v>
      </c>
      <c r="X33" s="268">
        <f t="shared" si="12"/>
        <v>100</v>
      </c>
    </row>
    <row r="34" spans="1:24" s="5" customFormat="1" ht="9.9499999999999993" customHeight="1" x14ac:dyDescent="0.25">
      <c r="A34" s="67" t="s">
        <v>150</v>
      </c>
      <c r="B34" s="68">
        <v>6</v>
      </c>
      <c r="C34" s="68"/>
      <c r="D34" s="68">
        <v>1</v>
      </c>
      <c r="E34" s="68">
        <v>1</v>
      </c>
      <c r="F34" s="68"/>
      <c r="G34" s="68">
        <v>2</v>
      </c>
      <c r="H34" s="68">
        <v>1</v>
      </c>
      <c r="I34" s="68">
        <v>3</v>
      </c>
      <c r="J34" s="68">
        <v>2</v>
      </c>
      <c r="K34" s="67"/>
      <c r="L34" s="82">
        <v>8</v>
      </c>
      <c r="M34" s="81"/>
      <c r="N34" s="265">
        <f t="shared" si="2"/>
        <v>75</v>
      </c>
      <c r="O34" s="265">
        <f t="shared" si="3"/>
        <v>0</v>
      </c>
      <c r="P34" s="265">
        <f t="shared" si="4"/>
        <v>12.5</v>
      </c>
      <c r="Q34" s="265">
        <f t="shared" si="5"/>
        <v>12.5</v>
      </c>
      <c r="R34" s="265">
        <f t="shared" si="6"/>
        <v>0</v>
      </c>
      <c r="S34" s="265">
        <f t="shared" si="7"/>
        <v>25</v>
      </c>
      <c r="T34" s="265">
        <f t="shared" si="8"/>
        <v>12.5</v>
      </c>
      <c r="U34" s="265">
        <f t="shared" si="9"/>
        <v>37.5</v>
      </c>
      <c r="V34" s="265">
        <f t="shared" si="10"/>
        <v>25</v>
      </c>
      <c r="W34" s="265">
        <f t="shared" si="11"/>
        <v>0</v>
      </c>
      <c r="X34" s="265">
        <f t="shared" si="12"/>
        <v>100</v>
      </c>
    </row>
    <row r="35" spans="1:24" s="5" customFormat="1" ht="9.9499999999999993" customHeight="1" x14ac:dyDescent="0.25">
      <c r="A35" s="67" t="s">
        <v>158</v>
      </c>
      <c r="B35" s="68">
        <v>10</v>
      </c>
      <c r="C35" s="68">
        <v>1</v>
      </c>
      <c r="D35" s="68">
        <v>10</v>
      </c>
      <c r="E35" s="68">
        <v>1</v>
      </c>
      <c r="F35" s="68"/>
      <c r="G35" s="68">
        <v>6</v>
      </c>
      <c r="H35" s="68">
        <v>3</v>
      </c>
      <c r="I35" s="68">
        <v>12</v>
      </c>
      <c r="J35" s="68">
        <v>1</v>
      </c>
      <c r="K35" s="67"/>
      <c r="L35" s="82">
        <v>22</v>
      </c>
      <c r="M35" s="81"/>
      <c r="N35" s="265">
        <f t="shared" si="2"/>
        <v>45.454545454545453</v>
      </c>
      <c r="O35" s="265">
        <f t="shared" si="3"/>
        <v>4.5454545454545459</v>
      </c>
      <c r="P35" s="265">
        <f t="shared" si="4"/>
        <v>45.454545454545453</v>
      </c>
      <c r="Q35" s="265">
        <f t="shared" si="5"/>
        <v>4.5454545454545459</v>
      </c>
      <c r="R35" s="265">
        <f t="shared" si="6"/>
        <v>0</v>
      </c>
      <c r="S35" s="265">
        <f t="shared" si="7"/>
        <v>27.27272727272727</v>
      </c>
      <c r="T35" s="265">
        <f t="shared" si="8"/>
        <v>13.636363636363635</v>
      </c>
      <c r="U35" s="265">
        <f t="shared" si="9"/>
        <v>54.54545454545454</v>
      </c>
      <c r="V35" s="265">
        <f t="shared" si="10"/>
        <v>4.5454545454545459</v>
      </c>
      <c r="W35" s="265">
        <f t="shared" si="11"/>
        <v>0</v>
      </c>
      <c r="X35" s="265">
        <f t="shared" si="12"/>
        <v>100</v>
      </c>
    </row>
    <row r="36" spans="1:24" s="5" customFormat="1" ht="9.9499999999999993" customHeight="1" x14ac:dyDescent="0.25">
      <c r="A36" s="67" t="s">
        <v>114</v>
      </c>
      <c r="B36" s="68">
        <f>B37+B38+B39</f>
        <v>323</v>
      </c>
      <c r="C36" s="68">
        <f t="shared" ref="C36:E36" si="16">C37+C38+C39</f>
        <v>132</v>
      </c>
      <c r="D36" s="68">
        <f t="shared" si="16"/>
        <v>441</v>
      </c>
      <c r="E36" s="68">
        <f t="shared" si="16"/>
        <v>74</v>
      </c>
      <c r="F36" s="68">
        <f t="shared" ref="F36" si="17">F37+F38+F39</f>
        <v>0</v>
      </c>
      <c r="G36" s="68">
        <f t="shared" ref="G36" si="18">G37+G38+G39</f>
        <v>259</v>
      </c>
      <c r="H36" s="68">
        <f t="shared" ref="H36" si="19">H37+H38+H39</f>
        <v>236</v>
      </c>
      <c r="I36" s="68">
        <f t="shared" ref="I36" si="20">I37+I38+I39</f>
        <v>371</v>
      </c>
      <c r="J36" s="68">
        <f t="shared" ref="J36" si="21">J37+J38+J39</f>
        <v>104</v>
      </c>
      <c r="K36" s="67"/>
      <c r="L36" s="82">
        <v>970</v>
      </c>
      <c r="M36" s="81"/>
      <c r="N36" s="265">
        <f t="shared" si="2"/>
        <v>33.298969072164944</v>
      </c>
      <c r="O36" s="265">
        <f t="shared" si="3"/>
        <v>13.608247422680412</v>
      </c>
      <c r="P36" s="265">
        <f t="shared" si="4"/>
        <v>45.463917525773198</v>
      </c>
      <c r="Q36" s="265">
        <f t="shared" si="5"/>
        <v>7.6288659793814437</v>
      </c>
      <c r="R36" s="265">
        <f t="shared" si="6"/>
        <v>0</v>
      </c>
      <c r="S36" s="265">
        <f t="shared" si="7"/>
        <v>26.701030927835053</v>
      </c>
      <c r="T36" s="265">
        <f t="shared" si="8"/>
        <v>24.329896907216494</v>
      </c>
      <c r="U36" s="265">
        <f t="shared" si="9"/>
        <v>38.24742268041237</v>
      </c>
      <c r="V36" s="265">
        <f t="shared" si="10"/>
        <v>10.721649484536082</v>
      </c>
      <c r="W36" s="265">
        <f t="shared" si="11"/>
        <v>0</v>
      </c>
      <c r="X36" s="265">
        <f t="shared" si="12"/>
        <v>100</v>
      </c>
    </row>
    <row r="37" spans="1:24" s="5" customFormat="1" ht="9.9499999999999993" customHeight="1" x14ac:dyDescent="0.25">
      <c r="A37" s="126" t="s">
        <v>21</v>
      </c>
      <c r="B37" s="73">
        <v>183</v>
      </c>
      <c r="C37" s="73">
        <v>74</v>
      </c>
      <c r="D37" s="73">
        <v>297</v>
      </c>
      <c r="E37" s="73">
        <v>45</v>
      </c>
      <c r="F37" s="73"/>
      <c r="G37" s="73">
        <v>135</v>
      </c>
      <c r="H37" s="73">
        <v>148</v>
      </c>
      <c r="I37" s="73">
        <v>248</v>
      </c>
      <c r="J37" s="73">
        <v>68</v>
      </c>
      <c r="K37" s="72"/>
      <c r="L37" s="98">
        <v>599</v>
      </c>
      <c r="M37" s="126"/>
      <c r="N37" s="265">
        <f t="shared" si="2"/>
        <v>30.550918196994992</v>
      </c>
      <c r="O37" s="265">
        <f t="shared" si="3"/>
        <v>12.353923205342237</v>
      </c>
      <c r="P37" s="265">
        <f t="shared" si="4"/>
        <v>49.582637729549248</v>
      </c>
      <c r="Q37" s="265">
        <f t="shared" si="5"/>
        <v>7.5125208681135227</v>
      </c>
      <c r="R37" s="265">
        <f t="shared" si="6"/>
        <v>0</v>
      </c>
      <c r="S37" s="265">
        <f t="shared" si="7"/>
        <v>22.537562604340565</v>
      </c>
      <c r="T37" s="265">
        <f t="shared" si="8"/>
        <v>24.707846410684475</v>
      </c>
      <c r="U37" s="265">
        <f t="shared" si="9"/>
        <v>41.402337228714522</v>
      </c>
      <c r="V37" s="265">
        <f t="shared" si="10"/>
        <v>11.352253756260435</v>
      </c>
      <c r="W37" s="265">
        <f t="shared" si="11"/>
        <v>0</v>
      </c>
      <c r="X37" s="265">
        <f t="shared" si="12"/>
        <v>100</v>
      </c>
    </row>
    <row r="38" spans="1:24" s="5" customFormat="1" ht="9.9499999999999993" customHeight="1" x14ac:dyDescent="0.25">
      <c r="A38" s="126" t="s">
        <v>23</v>
      </c>
      <c r="B38" s="73">
        <v>101</v>
      </c>
      <c r="C38" s="73">
        <v>37</v>
      </c>
      <c r="D38" s="73">
        <v>112</v>
      </c>
      <c r="E38" s="73">
        <v>19</v>
      </c>
      <c r="F38" s="73"/>
      <c r="G38" s="73">
        <v>90</v>
      </c>
      <c r="H38" s="73">
        <v>59</v>
      </c>
      <c r="I38" s="73">
        <v>94</v>
      </c>
      <c r="J38" s="73">
        <v>26</v>
      </c>
      <c r="K38" s="72"/>
      <c r="L38" s="98">
        <v>269</v>
      </c>
      <c r="M38" s="126"/>
      <c r="N38" s="265">
        <f t="shared" si="2"/>
        <v>37.54646840148699</v>
      </c>
      <c r="O38" s="265">
        <f t="shared" si="3"/>
        <v>13.754646840148698</v>
      </c>
      <c r="P38" s="265">
        <f t="shared" si="4"/>
        <v>41.635687732342006</v>
      </c>
      <c r="Q38" s="265">
        <f t="shared" si="5"/>
        <v>7.0631970260223049</v>
      </c>
      <c r="R38" s="265">
        <f t="shared" si="6"/>
        <v>0</v>
      </c>
      <c r="S38" s="265">
        <f t="shared" si="7"/>
        <v>33.457249070631974</v>
      </c>
      <c r="T38" s="265">
        <f t="shared" si="8"/>
        <v>21.933085501858738</v>
      </c>
      <c r="U38" s="265">
        <f t="shared" si="9"/>
        <v>34.944237918215613</v>
      </c>
      <c r="V38" s="265">
        <f t="shared" si="10"/>
        <v>9.6654275092936803</v>
      </c>
      <c r="W38" s="265">
        <f t="shared" si="11"/>
        <v>0</v>
      </c>
      <c r="X38" s="265">
        <f t="shared" si="12"/>
        <v>100</v>
      </c>
    </row>
    <row r="39" spans="1:24" s="5" customFormat="1" ht="9.9499999999999993" customHeight="1" x14ac:dyDescent="0.25">
      <c r="A39" s="126" t="s">
        <v>22</v>
      </c>
      <c r="B39" s="73">
        <v>39</v>
      </c>
      <c r="C39" s="73">
        <v>21</v>
      </c>
      <c r="D39" s="73">
        <v>32</v>
      </c>
      <c r="E39" s="73">
        <v>10</v>
      </c>
      <c r="F39" s="73"/>
      <c r="G39" s="73">
        <v>34</v>
      </c>
      <c r="H39" s="73">
        <v>29</v>
      </c>
      <c r="I39" s="73">
        <v>29</v>
      </c>
      <c r="J39" s="73">
        <v>10</v>
      </c>
      <c r="K39" s="72"/>
      <c r="L39" s="98">
        <v>102</v>
      </c>
      <c r="M39" s="126"/>
      <c r="N39" s="265">
        <f t="shared" si="2"/>
        <v>38.235294117647058</v>
      </c>
      <c r="O39" s="265">
        <f t="shared" si="3"/>
        <v>20.588235294117645</v>
      </c>
      <c r="P39" s="265">
        <f t="shared" si="4"/>
        <v>31.372549019607842</v>
      </c>
      <c r="Q39" s="265">
        <f t="shared" si="5"/>
        <v>9.8039215686274517</v>
      </c>
      <c r="R39" s="265">
        <f t="shared" si="6"/>
        <v>0</v>
      </c>
      <c r="S39" s="265">
        <f t="shared" si="7"/>
        <v>33.333333333333329</v>
      </c>
      <c r="T39" s="265">
        <f t="shared" si="8"/>
        <v>28.431372549019606</v>
      </c>
      <c r="U39" s="265">
        <f t="shared" si="9"/>
        <v>28.431372549019606</v>
      </c>
      <c r="V39" s="265">
        <f t="shared" si="10"/>
        <v>9.8039215686274517</v>
      </c>
      <c r="W39" s="265">
        <f t="shared" si="11"/>
        <v>0</v>
      </c>
      <c r="X39" s="265">
        <f t="shared" si="12"/>
        <v>100</v>
      </c>
    </row>
    <row r="40" spans="1:24" s="5" customFormat="1" ht="9.9499999999999993" customHeight="1" x14ac:dyDescent="0.25">
      <c r="A40" s="81" t="s">
        <v>116</v>
      </c>
      <c r="B40" s="68">
        <v>32</v>
      </c>
      <c r="C40" s="68">
        <v>10</v>
      </c>
      <c r="D40" s="68">
        <v>35</v>
      </c>
      <c r="E40" s="68">
        <v>8</v>
      </c>
      <c r="F40" s="68"/>
      <c r="G40" s="68">
        <v>20</v>
      </c>
      <c r="H40" s="68">
        <v>26</v>
      </c>
      <c r="I40" s="68">
        <v>28</v>
      </c>
      <c r="J40" s="68">
        <v>11</v>
      </c>
      <c r="K40" s="67"/>
      <c r="L40" s="82">
        <v>85</v>
      </c>
      <c r="M40" s="81"/>
      <c r="N40" s="265">
        <f t="shared" si="2"/>
        <v>37.647058823529413</v>
      </c>
      <c r="O40" s="265">
        <f t="shared" si="3"/>
        <v>11.76470588235294</v>
      </c>
      <c r="P40" s="265">
        <f t="shared" si="4"/>
        <v>41.17647058823529</v>
      </c>
      <c r="Q40" s="265">
        <f t="shared" si="5"/>
        <v>9.4117647058823533</v>
      </c>
      <c r="R40" s="265">
        <f t="shared" si="6"/>
        <v>0</v>
      </c>
      <c r="S40" s="265">
        <f t="shared" si="7"/>
        <v>23.52941176470588</v>
      </c>
      <c r="T40" s="265">
        <f t="shared" si="8"/>
        <v>30.588235294117649</v>
      </c>
      <c r="U40" s="265">
        <f t="shared" si="9"/>
        <v>32.941176470588232</v>
      </c>
      <c r="V40" s="265">
        <f t="shared" si="10"/>
        <v>12.941176470588237</v>
      </c>
      <c r="W40" s="265">
        <f t="shared" si="11"/>
        <v>0</v>
      </c>
      <c r="X40" s="265">
        <f t="shared" si="12"/>
        <v>100</v>
      </c>
    </row>
    <row r="41" spans="1:24" s="5" customFormat="1" ht="9.9499999999999993" customHeight="1" x14ac:dyDescent="0.25">
      <c r="A41" s="81" t="s">
        <v>14</v>
      </c>
      <c r="B41" s="68">
        <v>21</v>
      </c>
      <c r="C41" s="68">
        <v>2</v>
      </c>
      <c r="D41" s="68">
        <v>7</v>
      </c>
      <c r="E41" s="68">
        <v>3</v>
      </c>
      <c r="F41" s="68"/>
      <c r="G41" s="68">
        <v>16</v>
      </c>
      <c r="H41" s="68">
        <v>3</v>
      </c>
      <c r="I41" s="68">
        <v>11</v>
      </c>
      <c r="J41" s="68">
        <v>3</v>
      </c>
      <c r="K41" s="67"/>
      <c r="L41" s="82">
        <v>33</v>
      </c>
      <c r="M41" s="81"/>
      <c r="N41" s="265">
        <f t="shared" si="2"/>
        <v>63.636363636363633</v>
      </c>
      <c r="O41" s="265">
        <f t="shared" si="3"/>
        <v>6.0606060606060606</v>
      </c>
      <c r="P41" s="265">
        <f t="shared" si="4"/>
        <v>21.212121212121211</v>
      </c>
      <c r="Q41" s="265">
        <f t="shared" si="5"/>
        <v>9.0909090909090917</v>
      </c>
      <c r="R41" s="265">
        <f t="shared" si="6"/>
        <v>0</v>
      </c>
      <c r="S41" s="265">
        <f t="shared" si="7"/>
        <v>48.484848484848484</v>
      </c>
      <c r="T41" s="265">
        <f t="shared" si="8"/>
        <v>9.0909090909090917</v>
      </c>
      <c r="U41" s="265">
        <f t="shared" si="9"/>
        <v>33.333333333333329</v>
      </c>
      <c r="V41" s="265">
        <f t="shared" si="10"/>
        <v>9.0909090909090917</v>
      </c>
      <c r="W41" s="265">
        <f t="shared" si="11"/>
        <v>0</v>
      </c>
      <c r="X41" s="265">
        <f t="shared" si="12"/>
        <v>100</v>
      </c>
    </row>
    <row r="42" spans="1:24" s="5" customFormat="1" ht="9.9499999999999993" customHeight="1" x14ac:dyDescent="0.25">
      <c r="A42" s="67" t="s">
        <v>115</v>
      </c>
      <c r="B42" s="68">
        <v>13</v>
      </c>
      <c r="C42" s="68">
        <v>0</v>
      </c>
      <c r="D42" s="68">
        <v>7</v>
      </c>
      <c r="E42" s="68">
        <v>0</v>
      </c>
      <c r="F42" s="68"/>
      <c r="G42" s="68">
        <v>6</v>
      </c>
      <c r="H42" s="68">
        <v>2</v>
      </c>
      <c r="I42" s="68">
        <v>12</v>
      </c>
      <c r="J42" s="68">
        <v>0</v>
      </c>
      <c r="K42" s="67"/>
      <c r="L42" s="82">
        <v>20</v>
      </c>
      <c r="M42" s="81"/>
      <c r="N42" s="265">
        <f t="shared" si="2"/>
        <v>65</v>
      </c>
      <c r="O42" s="265">
        <f t="shared" si="3"/>
        <v>0</v>
      </c>
      <c r="P42" s="265">
        <f t="shared" si="4"/>
        <v>35</v>
      </c>
      <c r="Q42" s="265">
        <f t="shared" si="5"/>
        <v>0</v>
      </c>
      <c r="R42" s="265">
        <f t="shared" si="6"/>
        <v>0</v>
      </c>
      <c r="S42" s="265">
        <f t="shared" si="7"/>
        <v>30</v>
      </c>
      <c r="T42" s="265">
        <f t="shared" si="8"/>
        <v>10</v>
      </c>
      <c r="U42" s="265">
        <f t="shared" si="9"/>
        <v>60</v>
      </c>
      <c r="V42" s="265">
        <f t="shared" si="10"/>
        <v>0</v>
      </c>
      <c r="W42" s="265">
        <f t="shared" si="11"/>
        <v>0</v>
      </c>
      <c r="X42" s="265">
        <f t="shared" si="12"/>
        <v>100</v>
      </c>
    </row>
    <row r="43" spans="1:24" s="5" customFormat="1" ht="9.9499999999999993" customHeight="1" x14ac:dyDescent="0.25">
      <c r="A43" s="67" t="s">
        <v>16</v>
      </c>
      <c r="B43" s="68">
        <v>169</v>
      </c>
      <c r="C43" s="68">
        <v>41</v>
      </c>
      <c r="D43" s="68">
        <v>250</v>
      </c>
      <c r="E43" s="68">
        <v>31</v>
      </c>
      <c r="F43" s="68"/>
      <c r="G43" s="68">
        <v>130</v>
      </c>
      <c r="H43" s="68">
        <v>81</v>
      </c>
      <c r="I43" s="68">
        <v>238</v>
      </c>
      <c r="J43" s="68">
        <v>42</v>
      </c>
      <c r="K43" s="67"/>
      <c r="L43" s="82">
        <v>491</v>
      </c>
      <c r="M43" s="81"/>
      <c r="N43" s="265">
        <f t="shared" si="2"/>
        <v>34.419551934826885</v>
      </c>
      <c r="O43" s="265">
        <f t="shared" si="3"/>
        <v>8.350305498981669</v>
      </c>
      <c r="P43" s="265">
        <f t="shared" si="4"/>
        <v>50.916496945010181</v>
      </c>
      <c r="Q43" s="265">
        <f t="shared" si="5"/>
        <v>6.313645621181263</v>
      </c>
      <c r="R43" s="265">
        <f t="shared" si="6"/>
        <v>0</v>
      </c>
      <c r="S43" s="265">
        <f t="shared" si="7"/>
        <v>26.476578411405292</v>
      </c>
      <c r="T43" s="265">
        <f t="shared" si="8"/>
        <v>16.4969450101833</v>
      </c>
      <c r="U43" s="265">
        <f t="shared" si="9"/>
        <v>48.472505091649694</v>
      </c>
      <c r="V43" s="265">
        <f t="shared" si="10"/>
        <v>8.5539714867617107</v>
      </c>
      <c r="W43" s="265">
        <f t="shared" si="11"/>
        <v>0</v>
      </c>
      <c r="X43" s="265">
        <f t="shared" si="12"/>
        <v>100</v>
      </c>
    </row>
    <row r="44" spans="1:24" s="5" customFormat="1" ht="9.9499999999999993" customHeight="1" x14ac:dyDescent="0.25">
      <c r="A44" s="67" t="s">
        <v>17</v>
      </c>
      <c r="B44" s="68">
        <v>44</v>
      </c>
      <c r="C44" s="68">
        <v>11</v>
      </c>
      <c r="D44" s="68">
        <v>46</v>
      </c>
      <c r="E44" s="68">
        <v>9</v>
      </c>
      <c r="F44" s="68"/>
      <c r="G44" s="68">
        <v>33</v>
      </c>
      <c r="H44" s="68">
        <v>16</v>
      </c>
      <c r="I44" s="68">
        <v>49</v>
      </c>
      <c r="J44" s="68">
        <v>12</v>
      </c>
      <c r="K44" s="67"/>
      <c r="L44" s="82">
        <v>110</v>
      </c>
      <c r="M44" s="81"/>
      <c r="N44" s="265">
        <f t="shared" si="2"/>
        <v>40</v>
      </c>
      <c r="O44" s="265">
        <f t="shared" si="3"/>
        <v>10</v>
      </c>
      <c r="P44" s="265">
        <f t="shared" si="4"/>
        <v>41.818181818181813</v>
      </c>
      <c r="Q44" s="265">
        <f t="shared" si="5"/>
        <v>8.1818181818181817</v>
      </c>
      <c r="R44" s="265">
        <f t="shared" si="6"/>
        <v>0</v>
      </c>
      <c r="S44" s="265">
        <f t="shared" si="7"/>
        <v>30</v>
      </c>
      <c r="T44" s="265">
        <f t="shared" si="8"/>
        <v>14.545454545454545</v>
      </c>
      <c r="U44" s="265">
        <f t="shared" si="9"/>
        <v>44.545454545454547</v>
      </c>
      <c r="V44" s="265">
        <f t="shared" si="10"/>
        <v>10.909090909090908</v>
      </c>
      <c r="W44" s="265">
        <f t="shared" si="11"/>
        <v>0</v>
      </c>
      <c r="X44" s="265">
        <f t="shared" si="12"/>
        <v>100</v>
      </c>
    </row>
    <row r="45" spans="1:24" s="5" customFormat="1" ht="9.9499999999999993" customHeight="1" x14ac:dyDescent="0.25">
      <c r="A45" s="67" t="s">
        <v>18</v>
      </c>
      <c r="B45" s="68">
        <v>87</v>
      </c>
      <c r="C45" s="68">
        <v>16</v>
      </c>
      <c r="D45" s="68">
        <v>74</v>
      </c>
      <c r="E45" s="68">
        <v>11</v>
      </c>
      <c r="F45" s="68"/>
      <c r="G45" s="68">
        <v>63</v>
      </c>
      <c r="H45" s="68">
        <v>39</v>
      </c>
      <c r="I45" s="68">
        <v>73</v>
      </c>
      <c r="J45" s="68">
        <v>13</v>
      </c>
      <c r="K45" s="67"/>
      <c r="L45" s="82">
        <v>188</v>
      </c>
      <c r="M45" s="81"/>
      <c r="N45" s="265">
        <f t="shared" si="2"/>
        <v>46.276595744680847</v>
      </c>
      <c r="O45" s="265">
        <f t="shared" si="3"/>
        <v>8.5106382978723403</v>
      </c>
      <c r="P45" s="265">
        <f t="shared" si="4"/>
        <v>39.361702127659576</v>
      </c>
      <c r="Q45" s="265">
        <f t="shared" si="5"/>
        <v>5.8510638297872344</v>
      </c>
      <c r="R45" s="265">
        <f t="shared" si="6"/>
        <v>0</v>
      </c>
      <c r="S45" s="265">
        <f t="shared" si="7"/>
        <v>33.51063829787234</v>
      </c>
      <c r="T45" s="265">
        <f t="shared" si="8"/>
        <v>20.74468085106383</v>
      </c>
      <c r="U45" s="265">
        <f t="shared" si="9"/>
        <v>38.829787234042549</v>
      </c>
      <c r="V45" s="265">
        <f t="shared" si="10"/>
        <v>6.9148936170212769</v>
      </c>
      <c r="W45" s="265">
        <f t="shared" si="11"/>
        <v>0</v>
      </c>
      <c r="X45" s="265">
        <f t="shared" si="12"/>
        <v>100</v>
      </c>
    </row>
    <row r="46" spans="1:24" s="5" customFormat="1" ht="9.9499999999999993" customHeight="1" x14ac:dyDescent="0.25">
      <c r="A46" s="67"/>
      <c r="B46" s="68"/>
      <c r="C46" s="68"/>
      <c r="D46" s="68"/>
      <c r="E46" s="68"/>
      <c r="F46" s="68"/>
      <c r="G46" s="68"/>
      <c r="H46" s="68"/>
      <c r="I46" s="68"/>
      <c r="J46" s="68"/>
      <c r="K46" s="67"/>
      <c r="L46" s="82"/>
      <c r="M46" s="81"/>
      <c r="N46" s="265"/>
      <c r="O46" s="265"/>
      <c r="P46" s="265"/>
      <c r="Q46" s="265"/>
      <c r="R46" s="265"/>
      <c r="S46" s="265"/>
      <c r="T46" s="265"/>
      <c r="U46" s="265"/>
      <c r="V46" s="265"/>
      <c r="W46" s="265"/>
      <c r="X46" s="265"/>
    </row>
    <row r="47" spans="1:24" s="11" customFormat="1" ht="9.9499999999999993" customHeight="1" x14ac:dyDescent="0.2">
      <c r="A47" s="138" t="s">
        <v>87</v>
      </c>
      <c r="B47" s="96">
        <v>843</v>
      </c>
      <c r="C47" s="96">
        <v>294</v>
      </c>
      <c r="D47" s="96">
        <v>1366</v>
      </c>
      <c r="E47" s="96">
        <v>243</v>
      </c>
      <c r="F47" s="96"/>
      <c r="G47" s="96">
        <v>659</v>
      </c>
      <c r="H47" s="96">
        <v>565</v>
      </c>
      <c r="I47" s="96">
        <v>1214</v>
      </c>
      <c r="J47" s="96">
        <v>308</v>
      </c>
      <c r="K47" s="138"/>
      <c r="L47" s="86">
        <v>2746</v>
      </c>
      <c r="M47" s="85"/>
      <c r="N47" s="268">
        <f t="shared" si="2"/>
        <v>30.699198834668607</v>
      </c>
      <c r="O47" s="268">
        <f t="shared" si="3"/>
        <v>10.706482155863073</v>
      </c>
      <c r="P47" s="268">
        <f t="shared" si="4"/>
        <v>49.745083758193736</v>
      </c>
      <c r="Q47" s="268">
        <f t="shared" si="5"/>
        <v>8.8492352512745818</v>
      </c>
      <c r="R47" s="268">
        <f t="shared" si="6"/>
        <v>0</v>
      </c>
      <c r="S47" s="268">
        <f t="shared" si="7"/>
        <v>23.998543335761109</v>
      </c>
      <c r="T47" s="268">
        <f t="shared" si="8"/>
        <v>20.575382374362711</v>
      </c>
      <c r="U47" s="268">
        <f t="shared" si="9"/>
        <v>44.209759650400585</v>
      </c>
      <c r="V47" s="268">
        <f t="shared" si="10"/>
        <v>11.216314639475602</v>
      </c>
      <c r="W47" s="268">
        <f t="shared" si="11"/>
        <v>0</v>
      </c>
      <c r="X47" s="268">
        <f t="shared" si="12"/>
        <v>100</v>
      </c>
    </row>
    <row r="48" spans="1:24" s="5" customFormat="1" ht="9.9499999999999993" customHeight="1" x14ac:dyDescent="0.25">
      <c r="A48" s="67" t="s">
        <v>150</v>
      </c>
      <c r="B48" s="68">
        <v>6</v>
      </c>
      <c r="C48" s="68">
        <v>2</v>
      </c>
      <c r="D48" s="68">
        <v>2</v>
      </c>
      <c r="E48" s="68">
        <v>2</v>
      </c>
      <c r="F48" s="68"/>
      <c r="G48" s="68">
        <v>4</v>
      </c>
      <c r="H48" s="68">
        <v>3</v>
      </c>
      <c r="I48" s="68">
        <v>3</v>
      </c>
      <c r="J48" s="68">
        <v>2</v>
      </c>
      <c r="K48" s="67"/>
      <c r="L48" s="82">
        <v>12</v>
      </c>
      <c r="M48" s="81"/>
      <c r="N48" s="265">
        <f t="shared" si="2"/>
        <v>50</v>
      </c>
      <c r="O48" s="265">
        <f t="shared" si="3"/>
        <v>16.666666666666664</v>
      </c>
      <c r="P48" s="265">
        <f t="shared" si="4"/>
        <v>16.666666666666664</v>
      </c>
      <c r="Q48" s="265">
        <f t="shared" si="5"/>
        <v>16.666666666666664</v>
      </c>
      <c r="R48" s="265">
        <f t="shared" si="6"/>
        <v>0</v>
      </c>
      <c r="S48" s="265">
        <f t="shared" si="7"/>
        <v>33.333333333333329</v>
      </c>
      <c r="T48" s="265">
        <f t="shared" si="8"/>
        <v>25</v>
      </c>
      <c r="U48" s="265">
        <f t="shared" si="9"/>
        <v>25</v>
      </c>
      <c r="V48" s="265">
        <f t="shared" si="10"/>
        <v>16.666666666666664</v>
      </c>
      <c r="W48" s="265">
        <f t="shared" si="11"/>
        <v>0</v>
      </c>
      <c r="X48" s="265">
        <f t="shared" si="12"/>
        <v>100</v>
      </c>
    </row>
    <row r="49" spans="1:24" s="5" customFormat="1" ht="9.9499999999999993" customHeight="1" x14ac:dyDescent="0.25">
      <c r="A49" s="67" t="s">
        <v>158</v>
      </c>
      <c r="B49" s="68">
        <v>15</v>
      </c>
      <c r="C49" s="68">
        <v>1</v>
      </c>
      <c r="D49" s="68">
        <v>6</v>
      </c>
      <c r="E49" s="68">
        <v>2</v>
      </c>
      <c r="F49" s="68"/>
      <c r="G49" s="68">
        <v>12</v>
      </c>
      <c r="H49" s="68">
        <v>3</v>
      </c>
      <c r="I49" s="68">
        <v>5</v>
      </c>
      <c r="J49" s="68">
        <v>4</v>
      </c>
      <c r="K49" s="67"/>
      <c r="L49" s="82">
        <v>24</v>
      </c>
      <c r="M49" s="67"/>
      <c r="N49" s="265">
        <f t="shared" si="2"/>
        <v>62.5</v>
      </c>
      <c r="O49" s="265">
        <f t="shared" si="3"/>
        <v>4.1666666666666661</v>
      </c>
      <c r="P49" s="265">
        <f t="shared" si="4"/>
        <v>25</v>
      </c>
      <c r="Q49" s="265">
        <f t="shared" si="5"/>
        <v>8.3333333333333321</v>
      </c>
      <c r="R49" s="265">
        <f t="shared" si="6"/>
        <v>0</v>
      </c>
      <c r="S49" s="265">
        <f t="shared" si="7"/>
        <v>50</v>
      </c>
      <c r="T49" s="265">
        <f t="shared" si="8"/>
        <v>12.5</v>
      </c>
      <c r="U49" s="265">
        <f t="shared" si="9"/>
        <v>20.833333333333336</v>
      </c>
      <c r="V49" s="265">
        <f t="shared" si="10"/>
        <v>16.666666666666664</v>
      </c>
      <c r="W49" s="265">
        <f t="shared" si="11"/>
        <v>0</v>
      </c>
      <c r="X49" s="265">
        <f t="shared" si="12"/>
        <v>100</v>
      </c>
    </row>
    <row r="50" spans="1:24" s="5" customFormat="1" ht="9.9499999999999993" customHeight="1" x14ac:dyDescent="0.25">
      <c r="A50" s="67" t="s">
        <v>114</v>
      </c>
      <c r="B50" s="68">
        <f>B51+B52+B53</f>
        <v>522</v>
      </c>
      <c r="C50" s="68">
        <f t="shared" ref="C50:J50" si="22">C51+C52+C53</f>
        <v>214</v>
      </c>
      <c r="D50" s="68">
        <f t="shared" si="22"/>
        <v>879</v>
      </c>
      <c r="E50" s="68">
        <f t="shared" si="22"/>
        <v>168</v>
      </c>
      <c r="F50" s="68">
        <f t="shared" si="22"/>
        <v>0</v>
      </c>
      <c r="G50" s="68">
        <f t="shared" si="22"/>
        <v>410</v>
      </c>
      <c r="H50" s="68">
        <f t="shared" si="22"/>
        <v>378</v>
      </c>
      <c r="I50" s="68">
        <f t="shared" si="22"/>
        <v>786</v>
      </c>
      <c r="J50" s="68">
        <f t="shared" si="22"/>
        <v>209</v>
      </c>
      <c r="K50" s="67"/>
      <c r="L50" s="82">
        <v>1783</v>
      </c>
      <c r="M50" s="67"/>
      <c r="N50" s="265">
        <f t="shared" si="2"/>
        <v>29.276500280426248</v>
      </c>
      <c r="O50" s="265">
        <f t="shared" si="3"/>
        <v>12.002243409983175</v>
      </c>
      <c r="P50" s="265">
        <f t="shared" si="4"/>
        <v>49.29893438025799</v>
      </c>
      <c r="Q50" s="265">
        <f t="shared" si="5"/>
        <v>9.4223219293325862</v>
      </c>
      <c r="R50" s="265">
        <f t="shared" si="6"/>
        <v>0</v>
      </c>
      <c r="S50" s="265">
        <f t="shared" si="7"/>
        <v>22.994952327537856</v>
      </c>
      <c r="T50" s="265">
        <f t="shared" si="8"/>
        <v>21.200224340998318</v>
      </c>
      <c r="U50" s="265">
        <f t="shared" si="9"/>
        <v>44.083006169377455</v>
      </c>
      <c r="V50" s="265">
        <f t="shared" si="10"/>
        <v>11.721817162086372</v>
      </c>
      <c r="W50" s="265">
        <f t="shared" si="11"/>
        <v>0</v>
      </c>
      <c r="X50" s="265">
        <f t="shared" si="12"/>
        <v>100</v>
      </c>
    </row>
    <row r="51" spans="1:24" s="5" customFormat="1" ht="9.9499999999999993" customHeight="1" x14ac:dyDescent="0.25">
      <c r="A51" s="126" t="s">
        <v>21</v>
      </c>
      <c r="B51" s="73">
        <v>357</v>
      </c>
      <c r="C51" s="73">
        <v>127</v>
      </c>
      <c r="D51" s="73">
        <v>648</v>
      </c>
      <c r="E51" s="73">
        <v>112</v>
      </c>
      <c r="F51" s="73"/>
      <c r="G51" s="73">
        <v>285</v>
      </c>
      <c r="H51" s="73">
        <v>257</v>
      </c>
      <c r="I51" s="73">
        <v>561</v>
      </c>
      <c r="J51" s="73">
        <v>141</v>
      </c>
      <c r="K51" s="72"/>
      <c r="L51" s="98">
        <v>1244</v>
      </c>
      <c r="M51" s="72"/>
      <c r="N51" s="265">
        <f t="shared" si="2"/>
        <v>28.69774919614148</v>
      </c>
      <c r="O51" s="265">
        <f t="shared" si="3"/>
        <v>10.209003215434084</v>
      </c>
      <c r="P51" s="265">
        <f t="shared" si="4"/>
        <v>52.09003215434084</v>
      </c>
      <c r="Q51" s="265">
        <f t="shared" si="5"/>
        <v>9.0032154340836019</v>
      </c>
      <c r="R51" s="265">
        <f t="shared" si="6"/>
        <v>0</v>
      </c>
      <c r="S51" s="265">
        <f t="shared" si="7"/>
        <v>22.909967845659164</v>
      </c>
      <c r="T51" s="265">
        <f t="shared" si="8"/>
        <v>20.659163987138264</v>
      </c>
      <c r="U51" s="265">
        <f t="shared" si="9"/>
        <v>45.09646302250804</v>
      </c>
      <c r="V51" s="265">
        <f t="shared" si="10"/>
        <v>11.334405144694534</v>
      </c>
      <c r="W51" s="265">
        <f t="shared" si="11"/>
        <v>0</v>
      </c>
      <c r="X51" s="265">
        <f t="shared" si="12"/>
        <v>100</v>
      </c>
    </row>
    <row r="52" spans="1:24" s="5" customFormat="1" ht="9.9499999999999993" customHeight="1" x14ac:dyDescent="0.25">
      <c r="A52" s="126" t="s">
        <v>23</v>
      </c>
      <c r="B52" s="73">
        <v>114</v>
      </c>
      <c r="C52" s="73">
        <v>67</v>
      </c>
      <c r="D52" s="73">
        <v>179</v>
      </c>
      <c r="E52" s="73">
        <v>40</v>
      </c>
      <c r="F52" s="73"/>
      <c r="G52" s="73">
        <v>86</v>
      </c>
      <c r="H52" s="73">
        <v>98</v>
      </c>
      <c r="I52" s="73">
        <v>167</v>
      </c>
      <c r="J52" s="73">
        <v>49</v>
      </c>
      <c r="K52" s="72"/>
      <c r="L52" s="98">
        <v>400</v>
      </c>
      <c r="M52" s="72"/>
      <c r="N52" s="265">
        <f t="shared" si="2"/>
        <v>28.499999999999996</v>
      </c>
      <c r="O52" s="265">
        <f t="shared" si="3"/>
        <v>16.75</v>
      </c>
      <c r="P52" s="265">
        <f t="shared" si="4"/>
        <v>44.75</v>
      </c>
      <c r="Q52" s="265">
        <f t="shared" si="5"/>
        <v>10</v>
      </c>
      <c r="R52" s="265">
        <f t="shared" si="6"/>
        <v>0</v>
      </c>
      <c r="S52" s="265">
        <f t="shared" si="7"/>
        <v>21.5</v>
      </c>
      <c r="T52" s="265">
        <f t="shared" si="8"/>
        <v>24.5</v>
      </c>
      <c r="U52" s="265">
        <f t="shared" si="9"/>
        <v>41.75</v>
      </c>
      <c r="V52" s="265">
        <f t="shared" si="10"/>
        <v>12.25</v>
      </c>
      <c r="W52" s="265">
        <f t="shared" si="11"/>
        <v>0</v>
      </c>
      <c r="X52" s="265">
        <f t="shared" si="12"/>
        <v>100</v>
      </c>
    </row>
    <row r="53" spans="1:24" s="5" customFormat="1" ht="9.9499999999999993" customHeight="1" x14ac:dyDescent="0.25">
      <c r="A53" s="126" t="s">
        <v>22</v>
      </c>
      <c r="B53" s="73">
        <v>51</v>
      </c>
      <c r="C53" s="73">
        <v>20</v>
      </c>
      <c r="D53" s="73">
        <v>52</v>
      </c>
      <c r="E53" s="73">
        <v>16</v>
      </c>
      <c r="F53" s="73"/>
      <c r="G53" s="73">
        <v>39</v>
      </c>
      <c r="H53" s="73">
        <v>23</v>
      </c>
      <c r="I53" s="73">
        <v>58</v>
      </c>
      <c r="J53" s="73">
        <v>19</v>
      </c>
      <c r="K53" s="72"/>
      <c r="L53" s="98">
        <v>139</v>
      </c>
      <c r="M53" s="72"/>
      <c r="N53" s="265">
        <f t="shared" si="2"/>
        <v>36.690647482014391</v>
      </c>
      <c r="O53" s="265">
        <f t="shared" si="3"/>
        <v>14.388489208633093</v>
      </c>
      <c r="P53" s="265">
        <f t="shared" si="4"/>
        <v>37.410071942446045</v>
      </c>
      <c r="Q53" s="265">
        <f t="shared" si="5"/>
        <v>11.510791366906476</v>
      </c>
      <c r="R53" s="265">
        <f t="shared" si="6"/>
        <v>0</v>
      </c>
      <c r="S53" s="265">
        <f t="shared" si="7"/>
        <v>28.057553956834528</v>
      </c>
      <c r="T53" s="265">
        <f t="shared" si="8"/>
        <v>16.546762589928058</v>
      </c>
      <c r="U53" s="265">
        <f t="shared" si="9"/>
        <v>41.726618705035975</v>
      </c>
      <c r="V53" s="265">
        <f t="shared" si="10"/>
        <v>13.669064748201439</v>
      </c>
      <c r="W53" s="265">
        <f t="shared" si="11"/>
        <v>0</v>
      </c>
      <c r="X53" s="265">
        <f t="shared" si="12"/>
        <v>100</v>
      </c>
    </row>
    <row r="54" spans="1:24" s="5" customFormat="1" ht="9.9499999999999993" customHeight="1" x14ac:dyDescent="0.25">
      <c r="A54" s="81" t="s">
        <v>116</v>
      </c>
      <c r="B54" s="68">
        <v>19</v>
      </c>
      <c r="C54" s="68">
        <v>7</v>
      </c>
      <c r="D54" s="68">
        <v>59</v>
      </c>
      <c r="E54" s="68">
        <v>12</v>
      </c>
      <c r="F54" s="68"/>
      <c r="G54" s="68">
        <v>12</v>
      </c>
      <c r="H54" s="68">
        <v>10</v>
      </c>
      <c r="I54" s="68">
        <v>61</v>
      </c>
      <c r="J54" s="68">
        <v>14</v>
      </c>
      <c r="K54" s="67"/>
      <c r="L54" s="82">
        <v>97</v>
      </c>
      <c r="M54" s="67"/>
      <c r="N54" s="265">
        <f t="shared" si="2"/>
        <v>19.587628865979383</v>
      </c>
      <c r="O54" s="265">
        <f t="shared" si="3"/>
        <v>7.216494845360824</v>
      </c>
      <c r="P54" s="265">
        <f t="shared" si="4"/>
        <v>60.824742268041234</v>
      </c>
      <c r="Q54" s="265">
        <f t="shared" si="5"/>
        <v>12.371134020618557</v>
      </c>
      <c r="R54" s="265">
        <f t="shared" si="6"/>
        <v>0</v>
      </c>
      <c r="S54" s="265">
        <f t="shared" si="7"/>
        <v>12.371134020618557</v>
      </c>
      <c r="T54" s="265">
        <f t="shared" si="8"/>
        <v>10.309278350515463</v>
      </c>
      <c r="U54" s="265">
        <f t="shared" si="9"/>
        <v>62.886597938144327</v>
      </c>
      <c r="V54" s="265">
        <f t="shared" si="10"/>
        <v>14.432989690721648</v>
      </c>
      <c r="W54" s="265">
        <f t="shared" si="11"/>
        <v>0</v>
      </c>
      <c r="X54" s="265">
        <f t="shared" si="12"/>
        <v>100</v>
      </c>
    </row>
    <row r="55" spans="1:24" s="5" customFormat="1" ht="9.9499999999999993" customHeight="1" x14ac:dyDescent="0.25">
      <c r="A55" s="81" t="s">
        <v>14</v>
      </c>
      <c r="B55" s="68">
        <v>20</v>
      </c>
      <c r="C55" s="68">
        <v>4</v>
      </c>
      <c r="D55" s="68">
        <v>19</v>
      </c>
      <c r="E55" s="68">
        <v>1</v>
      </c>
      <c r="F55" s="68"/>
      <c r="G55" s="68">
        <v>16</v>
      </c>
      <c r="H55" s="68">
        <v>9</v>
      </c>
      <c r="I55" s="68">
        <v>15</v>
      </c>
      <c r="J55" s="68">
        <v>4</v>
      </c>
      <c r="K55" s="67"/>
      <c r="L55" s="82">
        <v>44</v>
      </c>
      <c r="M55" s="67"/>
      <c r="N55" s="265">
        <f t="shared" si="2"/>
        <v>45.454545454545453</v>
      </c>
      <c r="O55" s="265">
        <f t="shared" si="3"/>
        <v>9.0909090909090917</v>
      </c>
      <c r="P55" s="265">
        <f t="shared" si="4"/>
        <v>43.18181818181818</v>
      </c>
      <c r="Q55" s="265">
        <f t="shared" si="5"/>
        <v>2.2727272727272729</v>
      </c>
      <c r="R55" s="265">
        <f t="shared" si="6"/>
        <v>0</v>
      </c>
      <c r="S55" s="265">
        <f t="shared" si="7"/>
        <v>36.363636363636367</v>
      </c>
      <c r="T55" s="265">
        <f t="shared" si="8"/>
        <v>20.454545454545457</v>
      </c>
      <c r="U55" s="265">
        <f t="shared" si="9"/>
        <v>34.090909090909086</v>
      </c>
      <c r="V55" s="265">
        <f t="shared" si="10"/>
        <v>9.0909090909090917</v>
      </c>
      <c r="W55" s="265">
        <f t="shared" si="11"/>
        <v>0</v>
      </c>
      <c r="X55" s="265">
        <f t="shared" si="12"/>
        <v>100</v>
      </c>
    </row>
    <row r="56" spans="1:24" s="5" customFormat="1" ht="9.9499999999999993" customHeight="1" x14ac:dyDescent="0.25">
      <c r="A56" s="67" t="s">
        <v>115</v>
      </c>
      <c r="B56" s="68">
        <v>12</v>
      </c>
      <c r="C56" s="68">
        <v>0</v>
      </c>
      <c r="D56" s="68">
        <v>4</v>
      </c>
      <c r="E56" s="68">
        <v>3</v>
      </c>
      <c r="F56" s="68"/>
      <c r="G56" s="68">
        <v>9</v>
      </c>
      <c r="H56" s="68">
        <v>0</v>
      </c>
      <c r="I56" s="68">
        <v>7</v>
      </c>
      <c r="J56" s="68">
        <v>3</v>
      </c>
      <c r="K56" s="67"/>
      <c r="L56" s="82">
        <v>19</v>
      </c>
      <c r="M56" s="67"/>
      <c r="N56" s="265">
        <f t="shared" si="2"/>
        <v>63.157894736842103</v>
      </c>
      <c r="O56" s="265">
        <f t="shared" si="3"/>
        <v>0</v>
      </c>
      <c r="P56" s="265">
        <f t="shared" si="4"/>
        <v>21.052631578947366</v>
      </c>
      <c r="Q56" s="265">
        <f t="shared" si="5"/>
        <v>15.789473684210526</v>
      </c>
      <c r="R56" s="265">
        <f t="shared" si="6"/>
        <v>0</v>
      </c>
      <c r="S56" s="265">
        <f t="shared" si="7"/>
        <v>47.368421052631575</v>
      </c>
      <c r="T56" s="265">
        <f t="shared" si="8"/>
        <v>0</v>
      </c>
      <c r="U56" s="265">
        <f t="shared" si="9"/>
        <v>36.84210526315789</v>
      </c>
      <c r="V56" s="265">
        <f t="shared" si="10"/>
        <v>15.789473684210526</v>
      </c>
      <c r="W56" s="265">
        <f t="shared" si="11"/>
        <v>0</v>
      </c>
      <c r="X56" s="265">
        <f t="shared" si="12"/>
        <v>100</v>
      </c>
    </row>
    <row r="57" spans="1:24" s="5" customFormat="1" ht="9.9499999999999993" customHeight="1" x14ac:dyDescent="0.25">
      <c r="A57" s="67" t="s">
        <v>16</v>
      </c>
      <c r="B57" s="68">
        <v>152</v>
      </c>
      <c r="C57" s="68">
        <v>45</v>
      </c>
      <c r="D57" s="68">
        <v>304</v>
      </c>
      <c r="E57" s="68">
        <v>32</v>
      </c>
      <c r="F57" s="68"/>
      <c r="G57" s="68">
        <v>128</v>
      </c>
      <c r="H57" s="68">
        <v>118</v>
      </c>
      <c r="I57" s="68">
        <v>243</v>
      </c>
      <c r="J57" s="68">
        <v>44</v>
      </c>
      <c r="K57" s="67"/>
      <c r="L57" s="82">
        <v>533</v>
      </c>
      <c r="M57" s="67"/>
      <c r="N57" s="265">
        <f t="shared" si="2"/>
        <v>28.517823639774857</v>
      </c>
      <c r="O57" s="265">
        <f t="shared" si="3"/>
        <v>8.4427767354596615</v>
      </c>
      <c r="P57" s="265">
        <f t="shared" si="4"/>
        <v>57.035647279549714</v>
      </c>
      <c r="Q57" s="265">
        <f t="shared" si="5"/>
        <v>6.0037523452157595</v>
      </c>
      <c r="R57" s="265">
        <f t="shared" si="6"/>
        <v>0</v>
      </c>
      <c r="S57" s="265">
        <f t="shared" si="7"/>
        <v>24.015009380863038</v>
      </c>
      <c r="T57" s="265">
        <f t="shared" si="8"/>
        <v>22.138836772983115</v>
      </c>
      <c r="U57" s="265">
        <f t="shared" si="9"/>
        <v>45.590994371482175</v>
      </c>
      <c r="V57" s="265">
        <f t="shared" si="10"/>
        <v>8.2551594746716699</v>
      </c>
      <c r="W57" s="265">
        <f t="shared" si="11"/>
        <v>0</v>
      </c>
      <c r="X57" s="265">
        <f t="shared" si="12"/>
        <v>100</v>
      </c>
    </row>
    <row r="58" spans="1:24" s="5" customFormat="1" ht="9.9499999999999993" customHeight="1" x14ac:dyDescent="0.25">
      <c r="A58" s="67" t="s">
        <v>17</v>
      </c>
      <c r="B58" s="68">
        <v>40</v>
      </c>
      <c r="C58" s="68">
        <v>10</v>
      </c>
      <c r="D58" s="68">
        <v>38</v>
      </c>
      <c r="E58" s="68">
        <v>11</v>
      </c>
      <c r="F58" s="68"/>
      <c r="G58" s="68">
        <v>25</v>
      </c>
      <c r="H58" s="68">
        <v>19</v>
      </c>
      <c r="I58" s="68">
        <v>39</v>
      </c>
      <c r="J58" s="68">
        <v>16</v>
      </c>
      <c r="K58" s="67"/>
      <c r="L58" s="82">
        <v>99</v>
      </c>
      <c r="M58" s="67"/>
      <c r="N58" s="265">
        <f t="shared" si="2"/>
        <v>40.404040404040401</v>
      </c>
      <c r="O58" s="265">
        <f t="shared" si="3"/>
        <v>10.1010101010101</v>
      </c>
      <c r="P58" s="265">
        <f t="shared" si="4"/>
        <v>38.383838383838381</v>
      </c>
      <c r="Q58" s="265">
        <f t="shared" si="5"/>
        <v>11.111111111111111</v>
      </c>
      <c r="R58" s="265">
        <f t="shared" si="6"/>
        <v>0</v>
      </c>
      <c r="S58" s="265">
        <f t="shared" si="7"/>
        <v>25.252525252525253</v>
      </c>
      <c r="T58" s="265">
        <f t="shared" si="8"/>
        <v>19.19191919191919</v>
      </c>
      <c r="U58" s="265">
        <f t="shared" si="9"/>
        <v>39.393939393939391</v>
      </c>
      <c r="V58" s="265">
        <f t="shared" si="10"/>
        <v>16.161616161616163</v>
      </c>
      <c r="W58" s="265">
        <f t="shared" si="11"/>
        <v>0</v>
      </c>
      <c r="X58" s="265">
        <f t="shared" si="12"/>
        <v>100</v>
      </c>
    </row>
    <row r="59" spans="1:24" s="5" customFormat="1" ht="9.9499999999999993" customHeight="1" x14ac:dyDescent="0.25">
      <c r="A59" s="67"/>
      <c r="B59" s="68"/>
      <c r="C59" s="68"/>
      <c r="D59" s="68"/>
      <c r="E59" s="68"/>
      <c r="F59" s="68"/>
      <c r="G59" s="68"/>
      <c r="H59" s="68"/>
      <c r="I59" s="68"/>
      <c r="J59" s="68"/>
      <c r="K59" s="67"/>
      <c r="L59" s="82"/>
      <c r="M59" s="67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</row>
    <row r="60" spans="1:24" s="5" customFormat="1" ht="9.9499999999999993" customHeight="1" x14ac:dyDescent="0.25">
      <c r="A60" s="67"/>
      <c r="B60" s="68"/>
      <c r="C60" s="68"/>
      <c r="D60" s="68"/>
      <c r="E60" s="68"/>
      <c r="F60" s="68"/>
      <c r="G60" s="68"/>
      <c r="H60" s="68"/>
      <c r="I60" s="68"/>
      <c r="J60" s="68"/>
      <c r="K60" s="67"/>
      <c r="L60" s="82"/>
      <c r="M60" s="67"/>
      <c r="N60" s="265"/>
      <c r="O60" s="265"/>
      <c r="P60" s="265"/>
      <c r="Q60" s="265"/>
      <c r="R60" s="265"/>
      <c r="S60" s="265"/>
      <c r="T60" s="265"/>
      <c r="U60" s="265"/>
      <c r="V60" s="265"/>
      <c r="W60" s="265"/>
      <c r="X60" s="265"/>
    </row>
    <row r="61" spans="1:24" s="11" customFormat="1" ht="9.9499999999999993" customHeight="1" x14ac:dyDescent="0.2">
      <c r="A61" s="138" t="s">
        <v>88</v>
      </c>
      <c r="B61" s="96">
        <v>458</v>
      </c>
      <c r="C61" s="96">
        <v>149</v>
      </c>
      <c r="D61" s="96">
        <v>648</v>
      </c>
      <c r="E61" s="96">
        <v>109</v>
      </c>
      <c r="F61" s="96"/>
      <c r="G61" s="96">
        <v>371</v>
      </c>
      <c r="H61" s="96">
        <v>270</v>
      </c>
      <c r="I61" s="96">
        <v>591</v>
      </c>
      <c r="J61" s="96">
        <v>132</v>
      </c>
      <c r="K61" s="138"/>
      <c r="L61" s="96">
        <v>1364</v>
      </c>
      <c r="M61" s="138"/>
      <c r="N61" s="268">
        <f t="shared" si="2"/>
        <v>33.577712609970675</v>
      </c>
      <c r="O61" s="268">
        <f t="shared" si="3"/>
        <v>10.92375366568915</v>
      </c>
      <c r="P61" s="268">
        <f t="shared" si="4"/>
        <v>47.507331378299121</v>
      </c>
      <c r="Q61" s="268">
        <f t="shared" si="5"/>
        <v>7.9912023460410557</v>
      </c>
      <c r="R61" s="268">
        <f t="shared" si="6"/>
        <v>0</v>
      </c>
      <c r="S61" s="268">
        <f t="shared" si="7"/>
        <v>27.199413489736067</v>
      </c>
      <c r="T61" s="268">
        <f t="shared" si="8"/>
        <v>19.794721407624632</v>
      </c>
      <c r="U61" s="268">
        <f t="shared" si="9"/>
        <v>43.328445747800586</v>
      </c>
      <c r="V61" s="268">
        <f t="shared" si="10"/>
        <v>9.67741935483871</v>
      </c>
      <c r="W61" s="268">
        <f t="shared" si="11"/>
        <v>0</v>
      </c>
      <c r="X61" s="268">
        <f t="shared" si="12"/>
        <v>100</v>
      </c>
    </row>
    <row r="62" spans="1:24" s="5" customFormat="1" ht="9.9499999999999993" customHeight="1" x14ac:dyDescent="0.25">
      <c r="A62" s="67" t="s">
        <v>150</v>
      </c>
      <c r="B62" s="68">
        <v>1</v>
      </c>
      <c r="C62" s="68">
        <v>1</v>
      </c>
      <c r="D62" s="68">
        <v>2</v>
      </c>
      <c r="E62" s="68">
        <v>0</v>
      </c>
      <c r="F62" s="68"/>
      <c r="G62" s="68">
        <v>1</v>
      </c>
      <c r="H62" s="68">
        <v>2</v>
      </c>
      <c r="I62" s="68">
        <v>1</v>
      </c>
      <c r="J62" s="68">
        <v>0</v>
      </c>
      <c r="K62" s="67"/>
      <c r="L62" s="68">
        <v>4</v>
      </c>
      <c r="M62" s="67"/>
      <c r="N62" s="265">
        <f t="shared" si="2"/>
        <v>25</v>
      </c>
      <c r="O62" s="265">
        <f t="shared" si="3"/>
        <v>25</v>
      </c>
      <c r="P62" s="265">
        <f t="shared" si="4"/>
        <v>50</v>
      </c>
      <c r="Q62" s="265">
        <f t="shared" si="5"/>
        <v>0</v>
      </c>
      <c r="R62" s="265">
        <f t="shared" si="6"/>
        <v>0</v>
      </c>
      <c r="S62" s="265">
        <f t="shared" si="7"/>
        <v>25</v>
      </c>
      <c r="T62" s="265">
        <f t="shared" si="8"/>
        <v>50</v>
      </c>
      <c r="U62" s="265">
        <f t="shared" si="9"/>
        <v>25</v>
      </c>
      <c r="V62" s="265">
        <f t="shared" si="10"/>
        <v>0</v>
      </c>
      <c r="W62" s="265">
        <f t="shared" si="11"/>
        <v>0</v>
      </c>
      <c r="X62" s="265">
        <f t="shared" si="12"/>
        <v>100</v>
      </c>
    </row>
    <row r="63" spans="1:24" s="5" customFormat="1" ht="9.9499999999999993" customHeight="1" x14ac:dyDescent="0.25">
      <c r="A63" s="67" t="s">
        <v>158</v>
      </c>
      <c r="B63" s="68">
        <v>9</v>
      </c>
      <c r="C63" s="68">
        <v>1</v>
      </c>
      <c r="D63" s="68">
        <v>3</v>
      </c>
      <c r="E63" s="68">
        <v>1</v>
      </c>
      <c r="F63" s="68"/>
      <c r="G63" s="68">
        <v>5</v>
      </c>
      <c r="H63" s="68">
        <v>4</v>
      </c>
      <c r="I63" s="68">
        <v>4</v>
      </c>
      <c r="J63" s="68">
        <v>1</v>
      </c>
      <c r="K63" s="67"/>
      <c r="L63" s="68">
        <v>14</v>
      </c>
      <c r="M63" s="67"/>
      <c r="N63" s="265">
        <f t="shared" si="2"/>
        <v>64.285714285714292</v>
      </c>
      <c r="O63" s="265">
        <f t="shared" si="3"/>
        <v>7.1428571428571423</v>
      </c>
      <c r="P63" s="265">
        <f t="shared" si="4"/>
        <v>21.428571428571427</v>
      </c>
      <c r="Q63" s="265">
        <f t="shared" si="5"/>
        <v>7.1428571428571423</v>
      </c>
      <c r="R63" s="265">
        <f t="shared" si="6"/>
        <v>0</v>
      </c>
      <c r="S63" s="265">
        <f t="shared" si="7"/>
        <v>35.714285714285715</v>
      </c>
      <c r="T63" s="265">
        <f t="shared" si="8"/>
        <v>28.571428571428569</v>
      </c>
      <c r="U63" s="265">
        <f t="shared" si="9"/>
        <v>28.571428571428569</v>
      </c>
      <c r="V63" s="265">
        <f t="shared" si="10"/>
        <v>7.1428571428571423</v>
      </c>
      <c r="W63" s="265">
        <f t="shared" si="11"/>
        <v>0</v>
      </c>
      <c r="X63" s="265">
        <f t="shared" si="12"/>
        <v>100</v>
      </c>
    </row>
    <row r="64" spans="1:24" s="5" customFormat="1" ht="9.9499999999999993" customHeight="1" x14ac:dyDescent="0.25">
      <c r="A64" s="67" t="s">
        <v>114</v>
      </c>
      <c r="B64" s="68">
        <f>B65+B66+B67</f>
        <v>244</v>
      </c>
      <c r="C64" s="68">
        <f t="shared" ref="C64:J64" si="23">C65+C66+C67</f>
        <v>95</v>
      </c>
      <c r="D64" s="68">
        <f t="shared" si="23"/>
        <v>355</v>
      </c>
      <c r="E64" s="68">
        <f t="shared" si="23"/>
        <v>73</v>
      </c>
      <c r="F64" s="68">
        <f t="shared" si="23"/>
        <v>0</v>
      </c>
      <c r="G64" s="68">
        <f t="shared" si="23"/>
        <v>190</v>
      </c>
      <c r="H64" s="68">
        <f t="shared" si="23"/>
        <v>166</v>
      </c>
      <c r="I64" s="68">
        <f t="shared" si="23"/>
        <v>323</v>
      </c>
      <c r="J64" s="68">
        <f t="shared" si="23"/>
        <v>88</v>
      </c>
      <c r="K64" s="67"/>
      <c r="L64" s="68">
        <v>767</v>
      </c>
      <c r="M64" s="67"/>
      <c r="N64" s="265">
        <f t="shared" si="2"/>
        <v>31.812255541069099</v>
      </c>
      <c r="O64" s="265">
        <f t="shared" si="3"/>
        <v>12.385919165580182</v>
      </c>
      <c r="P64" s="265">
        <f t="shared" si="4"/>
        <v>46.284224250325948</v>
      </c>
      <c r="Q64" s="265">
        <f t="shared" si="5"/>
        <v>9.5176010430247722</v>
      </c>
      <c r="R64" s="265">
        <f t="shared" si="6"/>
        <v>0</v>
      </c>
      <c r="S64" s="265">
        <f t="shared" si="7"/>
        <v>24.771838331160364</v>
      </c>
      <c r="T64" s="265">
        <f t="shared" si="8"/>
        <v>21.642764015645373</v>
      </c>
      <c r="U64" s="265">
        <f t="shared" si="9"/>
        <v>42.112125162972617</v>
      </c>
      <c r="V64" s="265">
        <f t="shared" si="10"/>
        <v>11.473272490221643</v>
      </c>
      <c r="W64" s="265">
        <f t="shared" si="11"/>
        <v>0</v>
      </c>
      <c r="X64" s="265">
        <f t="shared" si="12"/>
        <v>100</v>
      </c>
    </row>
    <row r="65" spans="1:24" s="5" customFormat="1" ht="9.9499999999999993" customHeight="1" x14ac:dyDescent="0.25">
      <c r="A65" s="126" t="s">
        <v>21</v>
      </c>
      <c r="B65" s="73">
        <v>152</v>
      </c>
      <c r="C65" s="73">
        <v>68</v>
      </c>
      <c r="D65" s="73">
        <v>260</v>
      </c>
      <c r="E65" s="73">
        <v>49</v>
      </c>
      <c r="F65" s="73"/>
      <c r="G65" s="73">
        <v>115</v>
      </c>
      <c r="H65" s="73">
        <v>123</v>
      </c>
      <c r="I65" s="73">
        <v>232</v>
      </c>
      <c r="J65" s="73">
        <v>59</v>
      </c>
      <c r="K65" s="72"/>
      <c r="L65" s="73">
        <v>529</v>
      </c>
      <c r="M65" s="72"/>
      <c r="N65" s="265">
        <f t="shared" si="2"/>
        <v>28.733459357277884</v>
      </c>
      <c r="O65" s="265">
        <f t="shared" si="3"/>
        <v>12.854442344045369</v>
      </c>
      <c r="P65" s="265">
        <f t="shared" si="4"/>
        <v>49.149338374291112</v>
      </c>
      <c r="Q65" s="265">
        <f t="shared" si="5"/>
        <v>9.2627599243856338</v>
      </c>
      <c r="R65" s="265">
        <f t="shared" si="6"/>
        <v>0</v>
      </c>
      <c r="S65" s="265">
        <f t="shared" si="7"/>
        <v>21.739130434782609</v>
      </c>
      <c r="T65" s="265">
        <f t="shared" si="8"/>
        <v>23.251417769376182</v>
      </c>
      <c r="U65" s="265">
        <f t="shared" si="9"/>
        <v>43.85633270321361</v>
      </c>
      <c r="V65" s="265">
        <f t="shared" si="10"/>
        <v>11.153119092627598</v>
      </c>
      <c r="W65" s="265">
        <f t="shared" si="11"/>
        <v>0</v>
      </c>
      <c r="X65" s="265">
        <f t="shared" si="12"/>
        <v>100</v>
      </c>
    </row>
    <row r="66" spans="1:24" s="5" customFormat="1" ht="9.9499999999999993" customHeight="1" x14ac:dyDescent="0.25">
      <c r="A66" s="126" t="s">
        <v>23</v>
      </c>
      <c r="B66" s="73">
        <v>60</v>
      </c>
      <c r="C66" s="73">
        <v>23</v>
      </c>
      <c r="D66" s="73">
        <v>70</v>
      </c>
      <c r="E66" s="73">
        <v>17</v>
      </c>
      <c r="F66" s="73"/>
      <c r="G66" s="73">
        <v>49</v>
      </c>
      <c r="H66" s="73">
        <v>35</v>
      </c>
      <c r="I66" s="73">
        <v>68</v>
      </c>
      <c r="J66" s="73">
        <v>18</v>
      </c>
      <c r="K66" s="72"/>
      <c r="L66" s="73">
        <v>170</v>
      </c>
      <c r="M66" s="72"/>
      <c r="N66" s="265">
        <f t="shared" si="2"/>
        <v>35.294117647058826</v>
      </c>
      <c r="O66" s="265">
        <f t="shared" si="3"/>
        <v>13.529411764705882</v>
      </c>
      <c r="P66" s="265">
        <f t="shared" si="4"/>
        <v>41.17647058823529</v>
      </c>
      <c r="Q66" s="265">
        <f t="shared" si="5"/>
        <v>10</v>
      </c>
      <c r="R66" s="265">
        <f t="shared" si="6"/>
        <v>0</v>
      </c>
      <c r="S66" s="265">
        <f t="shared" si="7"/>
        <v>28.823529411764703</v>
      </c>
      <c r="T66" s="265">
        <f t="shared" si="8"/>
        <v>20.588235294117645</v>
      </c>
      <c r="U66" s="265">
        <f t="shared" si="9"/>
        <v>40</v>
      </c>
      <c r="V66" s="265">
        <f t="shared" si="10"/>
        <v>10.588235294117647</v>
      </c>
      <c r="W66" s="265">
        <f t="shared" si="11"/>
        <v>0</v>
      </c>
      <c r="X66" s="265">
        <f t="shared" si="12"/>
        <v>100</v>
      </c>
    </row>
    <row r="67" spans="1:24" s="5" customFormat="1" ht="9.9499999999999993" customHeight="1" x14ac:dyDescent="0.25">
      <c r="A67" s="126" t="s">
        <v>22</v>
      </c>
      <c r="B67" s="73">
        <v>32</v>
      </c>
      <c r="C67" s="73">
        <v>4</v>
      </c>
      <c r="D67" s="73">
        <v>25</v>
      </c>
      <c r="E67" s="73">
        <v>7</v>
      </c>
      <c r="F67" s="73"/>
      <c r="G67" s="73">
        <v>26</v>
      </c>
      <c r="H67" s="73">
        <v>8</v>
      </c>
      <c r="I67" s="73">
        <v>23</v>
      </c>
      <c r="J67" s="73">
        <v>11</v>
      </c>
      <c r="K67" s="72"/>
      <c r="L67" s="73">
        <v>68</v>
      </c>
      <c r="M67" s="72"/>
      <c r="N67" s="265">
        <f t="shared" si="2"/>
        <v>47.058823529411761</v>
      </c>
      <c r="O67" s="265">
        <f t="shared" si="3"/>
        <v>5.8823529411764701</v>
      </c>
      <c r="P67" s="265">
        <f t="shared" si="4"/>
        <v>36.764705882352942</v>
      </c>
      <c r="Q67" s="265">
        <f t="shared" si="5"/>
        <v>10.294117647058822</v>
      </c>
      <c r="R67" s="265">
        <f t="shared" si="6"/>
        <v>0</v>
      </c>
      <c r="S67" s="265">
        <f t="shared" si="7"/>
        <v>38.235294117647058</v>
      </c>
      <c r="T67" s="265">
        <f t="shared" si="8"/>
        <v>11.76470588235294</v>
      </c>
      <c r="U67" s="265">
        <f t="shared" si="9"/>
        <v>33.82352941176471</v>
      </c>
      <c r="V67" s="265">
        <f t="shared" si="10"/>
        <v>16.176470588235293</v>
      </c>
      <c r="W67" s="265">
        <f t="shared" si="11"/>
        <v>0</v>
      </c>
      <c r="X67" s="265">
        <f t="shared" si="12"/>
        <v>100</v>
      </c>
    </row>
    <row r="68" spans="1:24" s="5" customFormat="1" ht="9.9499999999999993" customHeight="1" x14ac:dyDescent="0.25">
      <c r="A68" s="81" t="s">
        <v>116</v>
      </c>
      <c r="B68" s="68">
        <v>28</v>
      </c>
      <c r="C68" s="68">
        <v>7</v>
      </c>
      <c r="D68" s="68">
        <v>36</v>
      </c>
      <c r="E68" s="68">
        <v>7</v>
      </c>
      <c r="F68" s="68"/>
      <c r="G68" s="68">
        <v>21</v>
      </c>
      <c r="H68" s="68">
        <v>9</v>
      </c>
      <c r="I68" s="68">
        <v>40</v>
      </c>
      <c r="J68" s="68">
        <v>8</v>
      </c>
      <c r="K68" s="67"/>
      <c r="L68" s="68">
        <v>78</v>
      </c>
      <c r="M68" s="67"/>
      <c r="N68" s="265">
        <f t="shared" si="2"/>
        <v>35.897435897435898</v>
      </c>
      <c r="O68" s="265">
        <f t="shared" si="3"/>
        <v>8.9743589743589745</v>
      </c>
      <c r="P68" s="265">
        <f t="shared" si="4"/>
        <v>46.153846153846153</v>
      </c>
      <c r="Q68" s="265">
        <f t="shared" si="5"/>
        <v>8.9743589743589745</v>
      </c>
      <c r="R68" s="265">
        <f t="shared" si="6"/>
        <v>0</v>
      </c>
      <c r="S68" s="265">
        <f t="shared" si="7"/>
        <v>26.923076923076923</v>
      </c>
      <c r="T68" s="265">
        <f t="shared" si="8"/>
        <v>11.538461538461538</v>
      </c>
      <c r="U68" s="265">
        <f t="shared" si="9"/>
        <v>51.282051282051277</v>
      </c>
      <c r="V68" s="265">
        <f t="shared" si="10"/>
        <v>10.256410256410255</v>
      </c>
      <c r="W68" s="265">
        <f t="shared" si="11"/>
        <v>0</v>
      </c>
      <c r="X68" s="265">
        <f t="shared" si="12"/>
        <v>100</v>
      </c>
    </row>
    <row r="69" spans="1:24" s="5" customFormat="1" ht="9.9499999999999993" customHeight="1" x14ac:dyDescent="0.25">
      <c r="A69" s="81" t="s">
        <v>14</v>
      </c>
      <c r="B69" s="68">
        <v>12</v>
      </c>
      <c r="C69" s="68">
        <v>1</v>
      </c>
      <c r="D69" s="68">
        <v>8</v>
      </c>
      <c r="E69" s="68">
        <v>2</v>
      </c>
      <c r="F69" s="68"/>
      <c r="G69" s="68">
        <v>9</v>
      </c>
      <c r="H69" s="68">
        <v>2</v>
      </c>
      <c r="I69" s="68">
        <v>9</v>
      </c>
      <c r="J69" s="68">
        <v>3</v>
      </c>
      <c r="K69" s="67"/>
      <c r="L69" s="68">
        <v>23</v>
      </c>
      <c r="M69" s="67"/>
      <c r="N69" s="265">
        <f t="shared" si="2"/>
        <v>52.173913043478258</v>
      </c>
      <c r="O69" s="265">
        <f t="shared" si="3"/>
        <v>4.3478260869565215</v>
      </c>
      <c r="P69" s="265">
        <f t="shared" si="4"/>
        <v>34.782608695652172</v>
      </c>
      <c r="Q69" s="265">
        <f t="shared" si="5"/>
        <v>8.695652173913043</v>
      </c>
      <c r="R69" s="265">
        <f t="shared" si="6"/>
        <v>0</v>
      </c>
      <c r="S69" s="265">
        <f t="shared" si="7"/>
        <v>39.130434782608695</v>
      </c>
      <c r="T69" s="265">
        <f t="shared" si="8"/>
        <v>8.695652173913043</v>
      </c>
      <c r="U69" s="265">
        <f t="shared" si="9"/>
        <v>39.130434782608695</v>
      </c>
      <c r="V69" s="265">
        <f t="shared" si="10"/>
        <v>13.043478260869565</v>
      </c>
      <c r="W69" s="265">
        <f t="shared" si="11"/>
        <v>0</v>
      </c>
      <c r="X69" s="265">
        <f t="shared" si="12"/>
        <v>100</v>
      </c>
    </row>
    <row r="70" spans="1:24" s="5" customFormat="1" ht="9.9499999999999993" customHeight="1" x14ac:dyDescent="0.25">
      <c r="A70" s="67" t="s">
        <v>115</v>
      </c>
      <c r="B70" s="68">
        <v>3</v>
      </c>
      <c r="C70" s="68">
        <v>0</v>
      </c>
      <c r="D70" s="68">
        <v>2</v>
      </c>
      <c r="E70" s="68">
        <v>0</v>
      </c>
      <c r="F70" s="68"/>
      <c r="G70" s="68">
        <v>2</v>
      </c>
      <c r="H70" s="68"/>
      <c r="I70" s="68">
        <v>3</v>
      </c>
      <c r="J70" s="68">
        <v>0</v>
      </c>
      <c r="K70" s="67"/>
      <c r="L70" s="68">
        <v>5</v>
      </c>
      <c r="M70" s="67"/>
      <c r="N70" s="265">
        <f t="shared" ref="N70:N87" si="24">B70/$L70*100</f>
        <v>60</v>
      </c>
      <c r="O70" s="265">
        <f t="shared" ref="O70:O87" si="25">C70/$L70*100</f>
        <v>0</v>
      </c>
      <c r="P70" s="265">
        <f t="shared" ref="P70:P87" si="26">D70/$L70*100</f>
        <v>40</v>
      </c>
      <c r="Q70" s="265">
        <f t="shared" ref="Q70:Q87" si="27">E70/$L70*100</f>
        <v>0</v>
      </c>
      <c r="R70" s="265">
        <f t="shared" ref="R70:R87" si="28">F70/$L70*100</f>
        <v>0</v>
      </c>
      <c r="S70" s="265">
        <f t="shared" ref="S70:S87" si="29">G70/$L70*100</f>
        <v>40</v>
      </c>
      <c r="T70" s="265">
        <f t="shared" ref="T70:T87" si="30">H70/$L70*100</f>
        <v>0</v>
      </c>
      <c r="U70" s="265">
        <f t="shared" ref="U70:U87" si="31">I70/$L70*100</f>
        <v>60</v>
      </c>
      <c r="V70" s="265">
        <f t="shared" ref="V70:V87" si="32">J70/$L70*100</f>
        <v>0</v>
      </c>
      <c r="W70" s="265">
        <f t="shared" ref="W70:W87" si="33">K70/$L70*100</f>
        <v>0</v>
      </c>
      <c r="X70" s="265">
        <f t="shared" ref="X70:X87" si="34">L70/$L70*100</f>
        <v>100</v>
      </c>
    </row>
    <row r="71" spans="1:24" s="5" customFormat="1" ht="9.9499999999999993" customHeight="1" x14ac:dyDescent="0.25">
      <c r="A71" s="67" t="s">
        <v>16</v>
      </c>
      <c r="B71" s="68">
        <v>101</v>
      </c>
      <c r="C71" s="68">
        <v>29</v>
      </c>
      <c r="D71" s="68">
        <v>153</v>
      </c>
      <c r="E71" s="68">
        <v>20</v>
      </c>
      <c r="F71" s="68"/>
      <c r="G71" s="68">
        <v>83</v>
      </c>
      <c r="H71" s="68">
        <v>58</v>
      </c>
      <c r="I71" s="68">
        <v>140</v>
      </c>
      <c r="J71" s="68">
        <v>22</v>
      </c>
      <c r="K71" s="67"/>
      <c r="L71" s="68">
        <v>303</v>
      </c>
      <c r="M71" s="67"/>
      <c r="N71" s="265">
        <f t="shared" si="24"/>
        <v>33.333333333333329</v>
      </c>
      <c r="O71" s="265">
        <f t="shared" si="25"/>
        <v>9.5709570957095718</v>
      </c>
      <c r="P71" s="265">
        <f t="shared" si="26"/>
        <v>50.495049504950494</v>
      </c>
      <c r="Q71" s="265">
        <f t="shared" si="27"/>
        <v>6.6006600660065997</v>
      </c>
      <c r="R71" s="265">
        <f t="shared" si="28"/>
        <v>0</v>
      </c>
      <c r="S71" s="265">
        <f t="shared" si="29"/>
        <v>27.39273927392739</v>
      </c>
      <c r="T71" s="265">
        <f t="shared" si="30"/>
        <v>19.141914191419144</v>
      </c>
      <c r="U71" s="265">
        <f t="shared" si="31"/>
        <v>46.204620462046201</v>
      </c>
      <c r="V71" s="265">
        <f t="shared" si="32"/>
        <v>7.2607260726072615</v>
      </c>
      <c r="W71" s="265">
        <f t="shared" si="33"/>
        <v>0</v>
      </c>
      <c r="X71" s="265">
        <f t="shared" si="34"/>
        <v>100</v>
      </c>
    </row>
    <row r="72" spans="1:24" s="5" customFormat="1" ht="9.9499999999999993" customHeight="1" x14ac:dyDescent="0.25">
      <c r="A72" s="67" t="s">
        <v>17</v>
      </c>
      <c r="B72" s="68">
        <v>42</v>
      </c>
      <c r="C72" s="68">
        <v>5</v>
      </c>
      <c r="D72" s="68">
        <v>43</v>
      </c>
      <c r="E72" s="68">
        <v>4</v>
      </c>
      <c r="F72" s="68"/>
      <c r="G72" s="68">
        <v>43</v>
      </c>
      <c r="H72" s="68">
        <v>12</v>
      </c>
      <c r="I72" s="68">
        <v>34</v>
      </c>
      <c r="J72" s="68">
        <v>5</v>
      </c>
      <c r="K72" s="67"/>
      <c r="L72" s="68">
        <v>94</v>
      </c>
      <c r="M72" s="67"/>
      <c r="N72" s="265">
        <f t="shared" si="24"/>
        <v>44.680851063829785</v>
      </c>
      <c r="O72" s="265">
        <f t="shared" si="25"/>
        <v>5.3191489361702127</v>
      </c>
      <c r="P72" s="265">
        <f t="shared" si="26"/>
        <v>45.744680851063826</v>
      </c>
      <c r="Q72" s="265">
        <f t="shared" si="27"/>
        <v>4.2553191489361701</v>
      </c>
      <c r="R72" s="265">
        <f t="shared" si="28"/>
        <v>0</v>
      </c>
      <c r="S72" s="265">
        <f t="shared" si="29"/>
        <v>45.744680851063826</v>
      </c>
      <c r="T72" s="265">
        <f t="shared" si="30"/>
        <v>12.76595744680851</v>
      </c>
      <c r="U72" s="265">
        <f t="shared" si="31"/>
        <v>36.170212765957451</v>
      </c>
      <c r="V72" s="265">
        <f t="shared" si="32"/>
        <v>5.3191489361702127</v>
      </c>
      <c r="W72" s="265">
        <f t="shared" si="33"/>
        <v>0</v>
      </c>
      <c r="X72" s="265">
        <f t="shared" si="34"/>
        <v>100</v>
      </c>
    </row>
    <row r="73" spans="1:24" s="5" customFormat="1" ht="9.9499999999999993" customHeight="1" x14ac:dyDescent="0.25">
      <c r="A73" s="67" t="s">
        <v>18</v>
      </c>
      <c r="B73" s="68">
        <v>18</v>
      </c>
      <c r="C73" s="68">
        <v>10</v>
      </c>
      <c r="D73" s="68">
        <v>46</v>
      </c>
      <c r="E73" s="68">
        <v>2</v>
      </c>
      <c r="F73" s="68"/>
      <c r="G73" s="68">
        <v>17</v>
      </c>
      <c r="H73" s="68">
        <v>17</v>
      </c>
      <c r="I73" s="68">
        <v>37</v>
      </c>
      <c r="J73" s="68">
        <v>5</v>
      </c>
      <c r="K73" s="67"/>
      <c r="L73" s="68">
        <v>76</v>
      </c>
      <c r="M73" s="67"/>
      <c r="N73" s="265">
        <f t="shared" si="24"/>
        <v>23.684210526315788</v>
      </c>
      <c r="O73" s="265">
        <f t="shared" si="25"/>
        <v>13.157894736842104</v>
      </c>
      <c r="P73" s="265">
        <f t="shared" si="26"/>
        <v>60.526315789473685</v>
      </c>
      <c r="Q73" s="265">
        <f t="shared" si="27"/>
        <v>2.6315789473684208</v>
      </c>
      <c r="R73" s="265">
        <f t="shared" si="28"/>
        <v>0</v>
      </c>
      <c r="S73" s="265">
        <f t="shared" si="29"/>
        <v>22.368421052631579</v>
      </c>
      <c r="T73" s="265">
        <f t="shared" si="30"/>
        <v>22.368421052631579</v>
      </c>
      <c r="U73" s="265">
        <f t="shared" si="31"/>
        <v>48.684210526315788</v>
      </c>
      <c r="V73" s="265">
        <f t="shared" si="32"/>
        <v>6.5789473684210522</v>
      </c>
      <c r="W73" s="265">
        <f t="shared" si="33"/>
        <v>0</v>
      </c>
      <c r="X73" s="265">
        <f t="shared" si="34"/>
        <v>100</v>
      </c>
    </row>
    <row r="74" spans="1:24" s="5" customFormat="1" ht="6.6" customHeight="1" x14ac:dyDescent="0.25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7"/>
      <c r="L74" s="68"/>
      <c r="M74" s="67"/>
      <c r="N74" s="265"/>
      <c r="O74" s="265"/>
      <c r="P74" s="265"/>
      <c r="Q74" s="265"/>
      <c r="R74" s="265"/>
      <c r="S74" s="265"/>
      <c r="T74" s="265"/>
      <c r="U74" s="265"/>
      <c r="V74" s="265"/>
      <c r="W74" s="265"/>
      <c r="X74" s="265"/>
    </row>
    <row r="75" spans="1:24" s="3" customFormat="1" ht="9.9499999999999993" customHeight="1" x14ac:dyDescent="0.25">
      <c r="A75" s="138" t="s">
        <v>89</v>
      </c>
      <c r="B75" s="96">
        <v>3858</v>
      </c>
      <c r="C75" s="96">
        <v>1541</v>
      </c>
      <c r="D75" s="96">
        <v>6388</v>
      </c>
      <c r="E75" s="96">
        <v>959</v>
      </c>
      <c r="F75" s="96"/>
      <c r="G75" s="96">
        <v>2996</v>
      </c>
      <c r="H75" s="96">
        <v>2865</v>
      </c>
      <c r="I75" s="96">
        <v>5692</v>
      </c>
      <c r="J75" s="96">
        <v>1193</v>
      </c>
      <c r="K75" s="138"/>
      <c r="L75" s="96">
        <v>12746</v>
      </c>
      <c r="M75" s="138"/>
      <c r="N75" s="268">
        <f t="shared" si="24"/>
        <v>30.268319472775772</v>
      </c>
      <c r="O75" s="268">
        <f t="shared" si="25"/>
        <v>12.090067472148124</v>
      </c>
      <c r="P75" s="268">
        <f t="shared" si="26"/>
        <v>50.117683979287619</v>
      </c>
      <c r="Q75" s="268">
        <f t="shared" si="27"/>
        <v>7.523929075788482</v>
      </c>
      <c r="R75" s="268">
        <f t="shared" si="28"/>
        <v>0</v>
      </c>
      <c r="S75" s="268">
        <f t="shared" si="29"/>
        <v>23.50541346304723</v>
      </c>
      <c r="T75" s="268">
        <f t="shared" si="30"/>
        <v>22.477640043935352</v>
      </c>
      <c r="U75" s="268">
        <f t="shared" si="31"/>
        <v>44.657147340342071</v>
      </c>
      <c r="V75" s="268">
        <f t="shared" si="32"/>
        <v>9.3597991526753486</v>
      </c>
      <c r="W75" s="268">
        <f t="shared" si="33"/>
        <v>0</v>
      </c>
      <c r="X75" s="268">
        <f t="shared" si="34"/>
        <v>100</v>
      </c>
    </row>
    <row r="76" spans="1:24" s="3" customFormat="1" ht="9.9499999999999993" customHeight="1" x14ac:dyDescent="0.25">
      <c r="A76" s="67" t="s">
        <v>150</v>
      </c>
      <c r="B76" s="68">
        <v>22</v>
      </c>
      <c r="C76" s="68">
        <v>3</v>
      </c>
      <c r="D76" s="68">
        <v>10</v>
      </c>
      <c r="E76" s="68">
        <v>5</v>
      </c>
      <c r="F76" s="68"/>
      <c r="G76" s="68">
        <v>14</v>
      </c>
      <c r="H76" s="68">
        <v>6</v>
      </c>
      <c r="I76" s="68">
        <v>14</v>
      </c>
      <c r="J76" s="68">
        <v>6</v>
      </c>
      <c r="K76" s="67"/>
      <c r="L76" s="68">
        <v>40</v>
      </c>
      <c r="M76" s="67"/>
      <c r="N76" s="265">
        <f t="shared" si="24"/>
        <v>55.000000000000007</v>
      </c>
      <c r="O76" s="265">
        <f t="shared" si="25"/>
        <v>7.5</v>
      </c>
      <c r="P76" s="265">
        <f t="shared" si="26"/>
        <v>25</v>
      </c>
      <c r="Q76" s="265">
        <f t="shared" si="27"/>
        <v>12.5</v>
      </c>
      <c r="R76" s="265">
        <f t="shared" si="28"/>
        <v>0</v>
      </c>
      <c r="S76" s="265">
        <f t="shared" si="29"/>
        <v>35</v>
      </c>
      <c r="T76" s="265">
        <f t="shared" si="30"/>
        <v>15</v>
      </c>
      <c r="U76" s="265">
        <f t="shared" si="31"/>
        <v>35</v>
      </c>
      <c r="V76" s="265">
        <f t="shared" si="32"/>
        <v>15</v>
      </c>
      <c r="W76" s="265">
        <f t="shared" si="33"/>
        <v>0</v>
      </c>
      <c r="X76" s="265">
        <f t="shared" si="34"/>
        <v>100</v>
      </c>
    </row>
    <row r="77" spans="1:24" s="3" customFormat="1" ht="9.9499999999999993" customHeight="1" x14ac:dyDescent="0.25">
      <c r="A77" s="67" t="s">
        <v>158</v>
      </c>
      <c r="B77" s="68">
        <v>50</v>
      </c>
      <c r="C77" s="68">
        <v>7</v>
      </c>
      <c r="D77" s="68">
        <v>40</v>
      </c>
      <c r="E77" s="68">
        <v>7</v>
      </c>
      <c r="F77" s="68"/>
      <c r="G77" s="68">
        <v>38</v>
      </c>
      <c r="H77" s="68">
        <v>18</v>
      </c>
      <c r="I77" s="68">
        <v>40</v>
      </c>
      <c r="J77" s="68">
        <v>8</v>
      </c>
      <c r="K77" s="67"/>
      <c r="L77" s="68">
        <v>104</v>
      </c>
      <c r="M77" s="67"/>
      <c r="N77" s="265">
        <f t="shared" si="24"/>
        <v>48.07692307692308</v>
      </c>
      <c r="O77" s="265">
        <f t="shared" si="25"/>
        <v>6.7307692307692308</v>
      </c>
      <c r="P77" s="265">
        <f t="shared" si="26"/>
        <v>38.461538461538467</v>
      </c>
      <c r="Q77" s="265">
        <f t="shared" si="27"/>
        <v>6.7307692307692308</v>
      </c>
      <c r="R77" s="265">
        <f t="shared" si="28"/>
        <v>0</v>
      </c>
      <c r="S77" s="265">
        <f t="shared" si="29"/>
        <v>36.538461538461533</v>
      </c>
      <c r="T77" s="265">
        <f t="shared" si="30"/>
        <v>17.307692307692307</v>
      </c>
      <c r="U77" s="265">
        <f t="shared" si="31"/>
        <v>38.461538461538467</v>
      </c>
      <c r="V77" s="265">
        <f t="shared" si="32"/>
        <v>7.6923076923076925</v>
      </c>
      <c r="W77" s="265">
        <f t="shared" si="33"/>
        <v>0</v>
      </c>
      <c r="X77" s="265">
        <f t="shared" si="34"/>
        <v>100</v>
      </c>
    </row>
    <row r="78" spans="1:24" s="3" customFormat="1" ht="9.9499999999999993" customHeight="1" x14ac:dyDescent="0.25">
      <c r="A78" s="67" t="s">
        <v>114</v>
      </c>
      <c r="B78" s="68">
        <f>B79+B80+B81</f>
        <v>2173</v>
      </c>
      <c r="C78" s="68">
        <f t="shared" ref="C78:K78" si="35">C79+C80+C81</f>
        <v>1049</v>
      </c>
      <c r="D78" s="68">
        <f t="shared" si="35"/>
        <v>4053</v>
      </c>
      <c r="E78" s="68">
        <f t="shared" si="35"/>
        <v>628</v>
      </c>
      <c r="F78" s="68">
        <f t="shared" si="35"/>
        <v>0</v>
      </c>
      <c r="G78" s="68">
        <f t="shared" si="35"/>
        <v>1719</v>
      </c>
      <c r="H78" s="68">
        <f t="shared" si="35"/>
        <v>1896</v>
      </c>
      <c r="I78" s="68">
        <f t="shared" si="35"/>
        <v>3505</v>
      </c>
      <c r="J78" s="68">
        <f t="shared" si="35"/>
        <v>783</v>
      </c>
      <c r="K78" s="68">
        <f t="shared" si="35"/>
        <v>0</v>
      </c>
      <c r="L78" s="68">
        <v>7903</v>
      </c>
      <c r="M78" s="67"/>
      <c r="N78" s="265">
        <f t="shared" si="24"/>
        <v>27.495887637605971</v>
      </c>
      <c r="O78" s="265">
        <f t="shared" si="25"/>
        <v>13.273440465645958</v>
      </c>
      <c r="P78" s="265">
        <f t="shared" si="26"/>
        <v>51.28432240921169</v>
      </c>
      <c r="Q78" s="265">
        <f t="shared" si="27"/>
        <v>7.9463494875363789</v>
      </c>
      <c r="R78" s="265">
        <f t="shared" si="28"/>
        <v>0</v>
      </c>
      <c r="S78" s="265">
        <f t="shared" si="29"/>
        <v>21.75123370871821</v>
      </c>
      <c r="T78" s="265">
        <f t="shared" si="30"/>
        <v>23.990889535619388</v>
      </c>
      <c r="U78" s="265">
        <f t="shared" si="31"/>
        <v>44.350246741743646</v>
      </c>
      <c r="V78" s="265">
        <f t="shared" si="32"/>
        <v>9.9076300139187659</v>
      </c>
      <c r="W78" s="265">
        <f t="shared" si="33"/>
        <v>0</v>
      </c>
      <c r="X78" s="265">
        <f t="shared" si="34"/>
        <v>100</v>
      </c>
    </row>
    <row r="79" spans="1:24" s="3" customFormat="1" ht="9.9499999999999993" customHeight="1" x14ac:dyDescent="0.25">
      <c r="A79" s="126" t="s">
        <v>21</v>
      </c>
      <c r="B79" s="73">
        <v>1335</v>
      </c>
      <c r="C79" s="73">
        <v>683</v>
      </c>
      <c r="D79" s="73">
        <v>3088</v>
      </c>
      <c r="E79" s="73">
        <v>426</v>
      </c>
      <c r="F79" s="73"/>
      <c r="G79" s="73">
        <v>1074</v>
      </c>
      <c r="H79" s="73">
        <v>1331</v>
      </c>
      <c r="I79" s="73">
        <v>2581</v>
      </c>
      <c r="J79" s="73">
        <v>546</v>
      </c>
      <c r="K79" s="72"/>
      <c r="L79" s="73">
        <v>5532</v>
      </c>
      <c r="M79" s="72"/>
      <c r="N79" s="265">
        <f t="shared" si="24"/>
        <v>24.132321041214748</v>
      </c>
      <c r="O79" s="265">
        <f t="shared" si="25"/>
        <v>12.346348517715112</v>
      </c>
      <c r="P79" s="265">
        <f t="shared" si="26"/>
        <v>55.820679681851047</v>
      </c>
      <c r="Q79" s="265">
        <f t="shared" si="27"/>
        <v>7.7006507592190898</v>
      </c>
      <c r="R79" s="265">
        <f t="shared" si="28"/>
        <v>0</v>
      </c>
      <c r="S79" s="265">
        <f t="shared" si="29"/>
        <v>19.414316702819956</v>
      </c>
      <c r="T79" s="265">
        <f t="shared" si="30"/>
        <v>24.06001446131598</v>
      </c>
      <c r="U79" s="265">
        <f t="shared" si="31"/>
        <v>46.655820679681852</v>
      </c>
      <c r="V79" s="265">
        <f t="shared" si="32"/>
        <v>9.8698481561822113</v>
      </c>
      <c r="W79" s="265">
        <f t="shared" si="33"/>
        <v>0</v>
      </c>
      <c r="X79" s="265">
        <f t="shared" si="34"/>
        <v>100</v>
      </c>
    </row>
    <row r="80" spans="1:24" s="3" customFormat="1" ht="9.9499999999999993" customHeight="1" x14ac:dyDescent="0.25">
      <c r="A80" s="126" t="s">
        <v>23</v>
      </c>
      <c r="B80" s="73">
        <v>629</v>
      </c>
      <c r="C80" s="73">
        <v>288</v>
      </c>
      <c r="D80" s="73">
        <v>795</v>
      </c>
      <c r="E80" s="73">
        <v>149</v>
      </c>
      <c r="F80" s="73"/>
      <c r="G80" s="73">
        <v>493</v>
      </c>
      <c r="H80" s="73">
        <v>456</v>
      </c>
      <c r="I80" s="73">
        <v>741</v>
      </c>
      <c r="J80" s="73">
        <v>171</v>
      </c>
      <c r="K80" s="72"/>
      <c r="L80" s="73">
        <v>1861</v>
      </c>
      <c r="M80" s="72"/>
      <c r="N80" s="265">
        <f t="shared" si="24"/>
        <v>33.799032778076302</v>
      </c>
      <c r="O80" s="265">
        <f t="shared" si="25"/>
        <v>15.475550779150993</v>
      </c>
      <c r="P80" s="265">
        <f t="shared" si="26"/>
        <v>42.718968296614726</v>
      </c>
      <c r="Q80" s="265">
        <f t="shared" si="27"/>
        <v>8.0064481461579788</v>
      </c>
      <c r="R80" s="265">
        <f t="shared" si="28"/>
        <v>0</v>
      </c>
      <c r="S80" s="265">
        <f t="shared" si="29"/>
        <v>26.491133799032777</v>
      </c>
      <c r="T80" s="265">
        <f t="shared" si="30"/>
        <v>24.502955400322406</v>
      </c>
      <c r="U80" s="265">
        <f t="shared" si="31"/>
        <v>39.817302525523914</v>
      </c>
      <c r="V80" s="265">
        <f t="shared" si="32"/>
        <v>9.1886082751209042</v>
      </c>
      <c r="W80" s="265">
        <f t="shared" si="33"/>
        <v>0</v>
      </c>
      <c r="X80" s="265">
        <f t="shared" si="34"/>
        <v>100</v>
      </c>
    </row>
    <row r="81" spans="1:31" s="3" customFormat="1" ht="9.9499999999999993" customHeight="1" x14ac:dyDescent="0.25">
      <c r="A81" s="126" t="s">
        <v>22</v>
      </c>
      <c r="B81" s="73">
        <v>209</v>
      </c>
      <c r="C81" s="73">
        <v>78</v>
      </c>
      <c r="D81" s="73">
        <v>170</v>
      </c>
      <c r="E81" s="73">
        <v>53</v>
      </c>
      <c r="F81" s="73"/>
      <c r="G81" s="73">
        <v>152</v>
      </c>
      <c r="H81" s="73">
        <v>109</v>
      </c>
      <c r="I81" s="73">
        <v>183</v>
      </c>
      <c r="J81" s="73">
        <v>66</v>
      </c>
      <c r="K81" s="72"/>
      <c r="L81" s="73">
        <v>510</v>
      </c>
      <c r="M81" s="72"/>
      <c r="N81" s="265">
        <f t="shared" si="24"/>
        <v>40.980392156862742</v>
      </c>
      <c r="O81" s="265">
        <f t="shared" si="25"/>
        <v>15.294117647058824</v>
      </c>
      <c r="P81" s="265">
        <f t="shared" si="26"/>
        <v>33.333333333333329</v>
      </c>
      <c r="Q81" s="265">
        <f t="shared" si="27"/>
        <v>10.392156862745098</v>
      </c>
      <c r="R81" s="265">
        <f t="shared" si="28"/>
        <v>0</v>
      </c>
      <c r="S81" s="265">
        <f t="shared" si="29"/>
        <v>29.803921568627452</v>
      </c>
      <c r="T81" s="265">
        <f t="shared" si="30"/>
        <v>21.372549019607842</v>
      </c>
      <c r="U81" s="265">
        <f t="shared" si="31"/>
        <v>35.882352941176471</v>
      </c>
      <c r="V81" s="265">
        <f t="shared" si="32"/>
        <v>12.941176470588237</v>
      </c>
      <c r="W81" s="265">
        <f t="shared" si="33"/>
        <v>0</v>
      </c>
      <c r="X81" s="265">
        <f t="shared" si="34"/>
        <v>100</v>
      </c>
    </row>
    <row r="82" spans="1:31" s="3" customFormat="1" ht="9.9499999999999993" customHeight="1" x14ac:dyDescent="0.25">
      <c r="A82" s="81" t="s">
        <v>116</v>
      </c>
      <c r="B82" s="68">
        <v>154</v>
      </c>
      <c r="C82" s="68">
        <v>64</v>
      </c>
      <c r="D82" s="68">
        <v>325</v>
      </c>
      <c r="E82" s="68">
        <v>51</v>
      </c>
      <c r="F82" s="68"/>
      <c r="G82" s="68">
        <v>110</v>
      </c>
      <c r="H82" s="68">
        <v>115</v>
      </c>
      <c r="I82" s="68">
        <v>309</v>
      </c>
      <c r="J82" s="68">
        <v>60</v>
      </c>
      <c r="K82" s="67"/>
      <c r="L82" s="68">
        <v>594</v>
      </c>
      <c r="M82" s="67"/>
      <c r="N82" s="265">
        <f t="shared" si="24"/>
        <v>25.925925925925924</v>
      </c>
      <c r="O82" s="265">
        <f t="shared" si="25"/>
        <v>10.774410774410773</v>
      </c>
      <c r="P82" s="265">
        <f t="shared" si="26"/>
        <v>54.713804713804713</v>
      </c>
      <c r="Q82" s="265">
        <f t="shared" si="27"/>
        <v>8.5858585858585847</v>
      </c>
      <c r="R82" s="265">
        <f t="shared" si="28"/>
        <v>0</v>
      </c>
      <c r="S82" s="265">
        <f t="shared" si="29"/>
        <v>18.518518518518519</v>
      </c>
      <c r="T82" s="265">
        <f t="shared" si="30"/>
        <v>19.36026936026936</v>
      </c>
      <c r="U82" s="265">
        <f t="shared" si="31"/>
        <v>52.020202020202021</v>
      </c>
      <c r="V82" s="265">
        <f t="shared" si="32"/>
        <v>10.1010101010101</v>
      </c>
      <c r="W82" s="265">
        <f t="shared" si="33"/>
        <v>0</v>
      </c>
      <c r="X82" s="265">
        <f t="shared" si="34"/>
        <v>100</v>
      </c>
    </row>
    <row r="83" spans="1:31" ht="9.9499999999999993" customHeight="1" x14ac:dyDescent="0.25">
      <c r="A83" s="67" t="s">
        <v>14</v>
      </c>
      <c r="B83" s="68">
        <v>99</v>
      </c>
      <c r="C83" s="68">
        <v>15</v>
      </c>
      <c r="D83" s="68">
        <v>58</v>
      </c>
      <c r="E83" s="68">
        <v>19</v>
      </c>
      <c r="F83" s="68"/>
      <c r="G83" s="68">
        <v>78</v>
      </c>
      <c r="H83" s="68">
        <v>25</v>
      </c>
      <c r="I83" s="68">
        <v>61</v>
      </c>
      <c r="J83" s="68">
        <v>27</v>
      </c>
      <c r="K83" s="67"/>
      <c r="L83" s="68">
        <v>191</v>
      </c>
      <c r="M83" s="67"/>
      <c r="N83" s="265">
        <f t="shared" si="24"/>
        <v>51.832460732984295</v>
      </c>
      <c r="O83" s="265">
        <f t="shared" si="25"/>
        <v>7.8534031413612562</v>
      </c>
      <c r="P83" s="265">
        <f t="shared" si="26"/>
        <v>30.366492146596858</v>
      </c>
      <c r="Q83" s="265">
        <f t="shared" si="27"/>
        <v>9.9476439790575917</v>
      </c>
      <c r="R83" s="265">
        <f t="shared" si="28"/>
        <v>0</v>
      </c>
      <c r="S83" s="265">
        <f t="shared" si="29"/>
        <v>40.837696335078533</v>
      </c>
      <c r="T83" s="265">
        <f t="shared" si="30"/>
        <v>13.089005235602095</v>
      </c>
      <c r="U83" s="265">
        <f t="shared" si="31"/>
        <v>31.937172774869111</v>
      </c>
      <c r="V83" s="265">
        <f t="shared" si="32"/>
        <v>14.136125654450263</v>
      </c>
      <c r="W83" s="265">
        <f t="shared" si="33"/>
        <v>0</v>
      </c>
      <c r="X83" s="265">
        <f t="shared" si="34"/>
        <v>100</v>
      </c>
    </row>
    <row r="84" spans="1:31" s="5" customFormat="1" ht="9.9499999999999993" customHeight="1" x14ac:dyDescent="0.25">
      <c r="A84" s="67" t="s">
        <v>115</v>
      </c>
      <c r="B84" s="68">
        <v>43</v>
      </c>
      <c r="C84" s="68">
        <v>1</v>
      </c>
      <c r="D84" s="68">
        <v>20</v>
      </c>
      <c r="E84" s="68">
        <v>6</v>
      </c>
      <c r="F84" s="68"/>
      <c r="G84" s="68">
        <v>30</v>
      </c>
      <c r="H84" s="68">
        <v>3</v>
      </c>
      <c r="I84" s="68">
        <v>31</v>
      </c>
      <c r="J84" s="68">
        <v>6</v>
      </c>
      <c r="K84" s="67"/>
      <c r="L84" s="68">
        <v>70</v>
      </c>
      <c r="M84" s="67"/>
      <c r="N84" s="265">
        <f t="shared" si="24"/>
        <v>61.428571428571431</v>
      </c>
      <c r="O84" s="265">
        <f t="shared" si="25"/>
        <v>1.4285714285714286</v>
      </c>
      <c r="P84" s="265">
        <f t="shared" si="26"/>
        <v>28.571428571428569</v>
      </c>
      <c r="Q84" s="265">
        <f t="shared" si="27"/>
        <v>8.5714285714285712</v>
      </c>
      <c r="R84" s="265">
        <f t="shared" si="28"/>
        <v>0</v>
      </c>
      <c r="S84" s="265">
        <f t="shared" si="29"/>
        <v>42.857142857142854</v>
      </c>
      <c r="T84" s="265">
        <f t="shared" si="30"/>
        <v>4.2857142857142856</v>
      </c>
      <c r="U84" s="265">
        <f t="shared" si="31"/>
        <v>44.285714285714285</v>
      </c>
      <c r="V84" s="265">
        <f t="shared" si="32"/>
        <v>8.5714285714285712</v>
      </c>
      <c r="W84" s="265">
        <f t="shared" si="33"/>
        <v>0</v>
      </c>
      <c r="X84" s="265">
        <f t="shared" si="34"/>
        <v>100</v>
      </c>
    </row>
    <row r="85" spans="1:31" s="5" customFormat="1" ht="9.9499999999999993" customHeight="1" x14ac:dyDescent="0.25">
      <c r="A85" s="67" t="s">
        <v>16</v>
      </c>
      <c r="B85" s="68">
        <v>737</v>
      </c>
      <c r="C85" s="68">
        <v>234</v>
      </c>
      <c r="D85" s="68">
        <v>1255</v>
      </c>
      <c r="E85" s="68">
        <v>151</v>
      </c>
      <c r="F85" s="68"/>
      <c r="G85" s="68">
        <v>562</v>
      </c>
      <c r="H85" s="68">
        <v>484</v>
      </c>
      <c r="I85" s="68">
        <v>1147</v>
      </c>
      <c r="J85" s="68">
        <v>184</v>
      </c>
      <c r="K85" s="67"/>
      <c r="L85" s="68">
        <v>2377</v>
      </c>
      <c r="M85" s="67"/>
      <c r="N85" s="265">
        <f t="shared" si="24"/>
        <v>31.005469078670593</v>
      </c>
      <c r="O85" s="265">
        <f t="shared" si="25"/>
        <v>9.844341607067733</v>
      </c>
      <c r="P85" s="265">
        <f t="shared" si="26"/>
        <v>52.797644089188054</v>
      </c>
      <c r="Q85" s="265">
        <f t="shared" si="27"/>
        <v>6.3525452250736221</v>
      </c>
      <c r="R85" s="265">
        <f t="shared" si="28"/>
        <v>0</v>
      </c>
      <c r="S85" s="265">
        <f t="shared" si="29"/>
        <v>23.643247791333614</v>
      </c>
      <c r="T85" s="265">
        <f t="shared" si="30"/>
        <v>20.361800588977701</v>
      </c>
      <c r="U85" s="265">
        <f t="shared" si="31"/>
        <v>48.254101809002947</v>
      </c>
      <c r="V85" s="265">
        <f t="shared" si="32"/>
        <v>7.7408498106857389</v>
      </c>
      <c r="W85" s="265">
        <f t="shared" si="33"/>
        <v>0</v>
      </c>
      <c r="X85" s="265">
        <f t="shared" si="34"/>
        <v>100</v>
      </c>
    </row>
    <row r="86" spans="1:31" s="5" customFormat="1" ht="9.9499999999999993" customHeight="1" x14ac:dyDescent="0.25">
      <c r="A86" s="67" t="s">
        <v>17</v>
      </c>
      <c r="B86" s="68">
        <v>251</v>
      </c>
      <c r="C86" s="68">
        <v>61</v>
      </c>
      <c r="D86" s="68">
        <v>248</v>
      </c>
      <c r="E86" s="68">
        <v>36</v>
      </c>
      <c r="F86" s="68"/>
      <c r="G86" s="68">
        <v>203</v>
      </c>
      <c r="H86" s="68">
        <v>106</v>
      </c>
      <c r="I86" s="68">
        <v>236</v>
      </c>
      <c r="J86" s="68">
        <v>51</v>
      </c>
      <c r="K86" s="67"/>
      <c r="L86" s="68">
        <v>596</v>
      </c>
      <c r="M86" s="67"/>
      <c r="N86" s="265">
        <f t="shared" si="24"/>
        <v>42.114093959731541</v>
      </c>
      <c r="O86" s="265">
        <f t="shared" si="25"/>
        <v>10.234899328859061</v>
      </c>
      <c r="P86" s="265">
        <f t="shared" si="26"/>
        <v>41.61073825503356</v>
      </c>
      <c r="Q86" s="265">
        <f t="shared" si="27"/>
        <v>6.0402684563758395</v>
      </c>
      <c r="R86" s="265">
        <f t="shared" si="28"/>
        <v>0</v>
      </c>
      <c r="S86" s="265">
        <f t="shared" si="29"/>
        <v>34.060402684563755</v>
      </c>
      <c r="T86" s="265">
        <f t="shared" si="30"/>
        <v>17.785234899328859</v>
      </c>
      <c r="U86" s="265">
        <f t="shared" si="31"/>
        <v>39.597315436241608</v>
      </c>
      <c r="V86" s="265">
        <f t="shared" si="32"/>
        <v>8.5570469798657722</v>
      </c>
      <c r="W86" s="265">
        <f t="shared" si="33"/>
        <v>0</v>
      </c>
      <c r="X86" s="265">
        <f t="shared" si="34"/>
        <v>100</v>
      </c>
    </row>
    <row r="87" spans="1:31" s="5" customFormat="1" ht="9.9499999999999993" customHeight="1" x14ac:dyDescent="0.25">
      <c r="A87" s="120" t="s">
        <v>18</v>
      </c>
      <c r="B87" s="70">
        <v>329</v>
      </c>
      <c r="C87" s="70">
        <v>107</v>
      </c>
      <c r="D87" s="70">
        <v>379</v>
      </c>
      <c r="E87" s="70">
        <v>56</v>
      </c>
      <c r="F87" s="70"/>
      <c r="G87" s="70">
        <v>242</v>
      </c>
      <c r="H87" s="70">
        <v>212</v>
      </c>
      <c r="I87" s="70">
        <v>349</v>
      </c>
      <c r="J87" s="70">
        <v>68</v>
      </c>
      <c r="K87" s="120"/>
      <c r="L87" s="70">
        <v>871</v>
      </c>
      <c r="M87" s="120"/>
      <c r="N87" s="337">
        <f t="shared" si="24"/>
        <v>37.772675086107924</v>
      </c>
      <c r="O87" s="337">
        <f t="shared" si="25"/>
        <v>12.284730195177957</v>
      </c>
      <c r="P87" s="337">
        <f t="shared" si="26"/>
        <v>43.51320321469575</v>
      </c>
      <c r="Q87" s="337">
        <f t="shared" si="27"/>
        <v>6.42939150401837</v>
      </c>
      <c r="R87" s="337">
        <f t="shared" si="28"/>
        <v>0</v>
      </c>
      <c r="S87" s="337">
        <f t="shared" si="29"/>
        <v>27.784156142365095</v>
      </c>
      <c r="T87" s="337">
        <f t="shared" si="30"/>
        <v>24.339839265212397</v>
      </c>
      <c r="U87" s="337">
        <f t="shared" si="31"/>
        <v>40.068886337543056</v>
      </c>
      <c r="V87" s="337">
        <f t="shared" si="32"/>
        <v>7.8071182548794482</v>
      </c>
      <c r="W87" s="337">
        <f t="shared" si="33"/>
        <v>0</v>
      </c>
      <c r="X87" s="337">
        <f t="shared" si="34"/>
        <v>100</v>
      </c>
    </row>
    <row r="88" spans="1:31" ht="9.9499999999999993" customHeight="1" x14ac:dyDescent="0.25">
      <c r="A88" s="41" t="s">
        <v>19</v>
      </c>
      <c r="L88" s="44"/>
    </row>
    <row r="89" spans="1:31" ht="12" customHeight="1" x14ac:dyDescent="0.25">
      <c r="A89" s="59" t="s">
        <v>148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ht="27" customHeight="1" x14ac:dyDescent="0.25">
      <c r="A90" s="371" t="s">
        <v>149</v>
      </c>
      <c r="B90" s="387"/>
      <c r="C90" s="387"/>
      <c r="D90" s="387"/>
      <c r="E90" s="387"/>
      <c r="F90" s="387"/>
      <c r="G90" s="387"/>
      <c r="H90" s="387"/>
      <c r="I90" s="387"/>
      <c r="J90" s="387"/>
      <c r="K90" s="387"/>
      <c r="L90" s="387"/>
      <c r="M90" s="387"/>
      <c r="N90" s="387"/>
      <c r="O90" s="387"/>
      <c r="P90" s="387"/>
      <c r="Q90" s="387"/>
      <c r="R90" s="387"/>
      <c r="S90" s="387"/>
      <c r="T90" s="387"/>
      <c r="U90" s="387"/>
      <c r="V90" s="387"/>
      <c r="W90" s="387"/>
      <c r="X90" s="387"/>
      <c r="Y90" s="106"/>
      <c r="Z90" s="106"/>
      <c r="AA90" s="106"/>
      <c r="AB90" s="106"/>
      <c r="AC90" s="106"/>
      <c r="AD90" s="106"/>
      <c r="AE90" s="106"/>
    </row>
  </sheetData>
  <mergeCells count="11">
    <mergeCell ref="A90:X90"/>
    <mergeCell ref="A1:X1"/>
    <mergeCell ref="A2:A4"/>
    <mergeCell ref="B2:J2"/>
    <mergeCell ref="L2:L4"/>
    <mergeCell ref="N2:V2"/>
    <mergeCell ref="X2:X4"/>
    <mergeCell ref="B3:E3"/>
    <mergeCell ref="G3:J3"/>
    <mergeCell ref="N3:Q3"/>
    <mergeCell ref="S3:V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/>
  </sheetViews>
  <sheetFormatPr defaultRowHeight="15" x14ac:dyDescent="0.25"/>
  <cols>
    <col min="1" max="1" width="31" customWidth="1"/>
    <col min="2" max="2" width="7.5703125" style="5" customWidth="1"/>
    <col min="3" max="3" width="10.140625" customWidth="1"/>
    <col min="4" max="4" width="11.5703125" customWidth="1"/>
    <col min="5" max="5" width="5.42578125" customWidth="1"/>
    <col min="6" max="6" width="5.7109375" customWidth="1"/>
    <col min="7" max="7" width="0.5703125" customWidth="1"/>
    <col min="8" max="8" width="5" style="5" customWidth="1"/>
    <col min="9" max="9" width="10.140625" customWidth="1"/>
    <col min="10" max="10" width="11.28515625" customWidth="1"/>
    <col min="11" max="11" width="4.42578125" customWidth="1"/>
    <col min="12" max="12" width="5.7109375" customWidth="1"/>
    <col min="13" max="13" width="0.85546875" customWidth="1"/>
    <col min="14" max="14" width="5.28515625" style="5" customWidth="1"/>
    <col min="15" max="15" width="8.140625" customWidth="1"/>
    <col min="16" max="16" width="11.28515625" bestFit="1" customWidth="1"/>
    <col min="17" max="17" width="4.42578125" customWidth="1"/>
    <col min="18" max="18" width="5.7109375" customWidth="1"/>
    <col min="19" max="19" width="0.5703125" customWidth="1"/>
    <col min="20" max="20" width="7" customWidth="1"/>
  </cols>
  <sheetData>
    <row r="1" spans="1:20" s="5" customFormat="1" ht="21" customHeight="1" x14ac:dyDescent="0.25">
      <c r="A1" s="149" t="s">
        <v>208</v>
      </c>
    </row>
    <row r="2" spans="1:20" ht="12" customHeight="1" x14ac:dyDescent="0.25">
      <c r="A2" s="375" t="s">
        <v>95</v>
      </c>
      <c r="B2" s="172"/>
      <c r="C2" s="453" t="s">
        <v>55</v>
      </c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173"/>
      <c r="T2" s="391" t="s">
        <v>164</v>
      </c>
    </row>
    <row r="3" spans="1:20" ht="12" customHeight="1" x14ac:dyDescent="0.25">
      <c r="A3" s="452"/>
      <c r="B3" s="454" t="s">
        <v>54</v>
      </c>
      <c r="C3" s="454"/>
      <c r="D3" s="454"/>
      <c r="E3" s="454"/>
      <c r="F3" s="454"/>
      <c r="G3" s="184"/>
      <c r="H3" s="454" t="s">
        <v>3</v>
      </c>
      <c r="I3" s="454"/>
      <c r="J3" s="454"/>
      <c r="K3" s="454"/>
      <c r="L3" s="454"/>
      <c r="M3" s="184"/>
      <c r="N3" s="454" t="s">
        <v>4</v>
      </c>
      <c r="O3" s="454"/>
      <c r="P3" s="454"/>
      <c r="Q3" s="454"/>
      <c r="R3" s="454"/>
      <c r="S3" s="174"/>
      <c r="T3" s="448"/>
    </row>
    <row r="4" spans="1:20" ht="22.5" customHeight="1" x14ac:dyDescent="0.25">
      <c r="A4" s="452"/>
      <c r="B4" s="168" t="s">
        <v>7</v>
      </c>
      <c r="C4" s="135" t="s">
        <v>53</v>
      </c>
      <c r="D4" s="135" t="s">
        <v>167</v>
      </c>
      <c r="E4" s="168" t="s">
        <v>56</v>
      </c>
      <c r="F4" s="178" t="s">
        <v>52</v>
      </c>
      <c r="G4" s="180"/>
      <c r="H4" s="168" t="s">
        <v>7</v>
      </c>
      <c r="I4" s="135" t="s">
        <v>53</v>
      </c>
      <c r="J4" s="135" t="s">
        <v>167</v>
      </c>
      <c r="K4" s="168" t="s">
        <v>0</v>
      </c>
      <c r="L4" s="178" t="s">
        <v>52</v>
      </c>
      <c r="M4" s="180"/>
      <c r="N4" s="168" t="s">
        <v>7</v>
      </c>
      <c r="O4" s="135" t="s">
        <v>53</v>
      </c>
      <c r="P4" s="135" t="s">
        <v>167</v>
      </c>
      <c r="Q4" s="168" t="s">
        <v>0</v>
      </c>
      <c r="R4" s="178" t="s">
        <v>52</v>
      </c>
      <c r="S4" s="176"/>
      <c r="T4" s="448"/>
    </row>
    <row r="5" spans="1:20" ht="18" x14ac:dyDescent="0.25">
      <c r="A5" s="179" t="s">
        <v>8</v>
      </c>
      <c r="B5" s="335">
        <f>C5+D5</f>
        <v>27</v>
      </c>
      <c r="C5" s="122">
        <v>12</v>
      </c>
      <c r="D5" s="122">
        <v>15</v>
      </c>
      <c r="E5" s="122">
        <v>5</v>
      </c>
      <c r="F5" s="122">
        <v>2</v>
      </c>
      <c r="G5" s="158"/>
      <c r="H5" s="335">
        <f>I5+J5</f>
        <v>20</v>
      </c>
      <c r="I5" s="122">
        <v>6</v>
      </c>
      <c r="J5" s="122">
        <v>14</v>
      </c>
      <c r="K5" s="122">
        <v>13</v>
      </c>
      <c r="L5" s="122">
        <v>1</v>
      </c>
      <c r="M5" s="158"/>
      <c r="N5" s="335">
        <f>O5+P5</f>
        <v>17</v>
      </c>
      <c r="O5" s="122">
        <v>5</v>
      </c>
      <c r="P5" s="122">
        <v>12</v>
      </c>
      <c r="Q5" s="122">
        <v>12</v>
      </c>
      <c r="R5" s="122">
        <v>5</v>
      </c>
      <c r="S5" s="158"/>
      <c r="T5" s="122">
        <v>34</v>
      </c>
    </row>
    <row r="6" spans="1:20" ht="9.9499999999999993" customHeight="1" x14ac:dyDescent="0.25">
      <c r="A6" s="81" t="s">
        <v>9</v>
      </c>
      <c r="B6" s="121">
        <f t="shared" ref="B6:B19" si="0">C6+D6</f>
        <v>25</v>
      </c>
      <c r="C6" s="81">
        <v>12</v>
      </c>
      <c r="D6" s="81">
        <v>13</v>
      </c>
      <c r="E6" s="81">
        <v>6</v>
      </c>
      <c r="F6" s="81">
        <v>9</v>
      </c>
      <c r="G6" s="81"/>
      <c r="H6" s="121">
        <f t="shared" ref="H6:H19" si="1">I6+J6</f>
        <v>25</v>
      </c>
      <c r="I6" s="81">
        <v>14</v>
      </c>
      <c r="J6" s="81">
        <v>11</v>
      </c>
      <c r="K6" s="81">
        <v>8</v>
      </c>
      <c r="L6" s="81">
        <v>7</v>
      </c>
      <c r="M6" s="81"/>
      <c r="N6" s="121">
        <f t="shared" ref="N6:N19" si="2">O6+P6</f>
        <v>14</v>
      </c>
      <c r="O6" s="81">
        <v>6</v>
      </c>
      <c r="P6" s="81">
        <v>8</v>
      </c>
      <c r="Q6" s="81">
        <v>10</v>
      </c>
      <c r="R6" s="81">
        <v>16</v>
      </c>
      <c r="S6" s="81"/>
      <c r="T6" s="81">
        <v>40</v>
      </c>
    </row>
    <row r="7" spans="1:20" ht="9.9499999999999993" customHeight="1" x14ac:dyDescent="0.25">
      <c r="A7" s="81" t="s">
        <v>10</v>
      </c>
      <c r="B7" s="121">
        <f t="shared" si="0"/>
        <v>52</v>
      </c>
      <c r="C7" s="81">
        <v>23</v>
      </c>
      <c r="D7" s="81">
        <v>29</v>
      </c>
      <c r="E7" s="81">
        <v>24</v>
      </c>
      <c r="F7" s="81">
        <v>14</v>
      </c>
      <c r="G7" s="81"/>
      <c r="H7" s="121">
        <f t="shared" si="1"/>
        <v>48</v>
      </c>
      <c r="I7" s="81">
        <v>26</v>
      </c>
      <c r="J7" s="81">
        <v>22</v>
      </c>
      <c r="K7" s="81">
        <v>24</v>
      </c>
      <c r="L7" s="81">
        <v>18</v>
      </c>
      <c r="M7" s="81"/>
      <c r="N7" s="121">
        <f t="shared" si="2"/>
        <v>35</v>
      </c>
      <c r="O7" s="81">
        <v>13</v>
      </c>
      <c r="P7" s="81">
        <v>22</v>
      </c>
      <c r="Q7" s="81">
        <v>35</v>
      </c>
      <c r="R7" s="81">
        <v>20</v>
      </c>
      <c r="S7" s="81"/>
      <c r="T7" s="81">
        <v>90</v>
      </c>
    </row>
    <row r="8" spans="1:20" ht="9.9499999999999993" customHeight="1" x14ac:dyDescent="0.25">
      <c r="A8" s="81" t="s">
        <v>11</v>
      </c>
      <c r="B8" s="121">
        <f t="shared" si="0"/>
        <v>2516</v>
      </c>
      <c r="C8" s="82">
        <v>849</v>
      </c>
      <c r="D8" s="82">
        <v>1667</v>
      </c>
      <c r="E8" s="82">
        <v>3252</v>
      </c>
      <c r="F8" s="82">
        <v>2135</v>
      </c>
      <c r="G8" s="82"/>
      <c r="H8" s="121">
        <f t="shared" si="1"/>
        <v>2061</v>
      </c>
      <c r="I8" s="82">
        <v>604</v>
      </c>
      <c r="J8" s="82">
        <v>1457</v>
      </c>
      <c r="K8" s="82">
        <v>3609</v>
      </c>
      <c r="L8" s="82">
        <v>2233</v>
      </c>
      <c r="M8" s="82"/>
      <c r="N8" s="121">
        <f t="shared" si="2"/>
        <v>2079</v>
      </c>
      <c r="O8" s="82">
        <v>621</v>
      </c>
      <c r="P8" s="82">
        <v>1458</v>
      </c>
      <c r="Q8" s="82">
        <v>3518</v>
      </c>
      <c r="R8" s="82">
        <v>2306</v>
      </c>
      <c r="S8" s="82"/>
      <c r="T8" s="82">
        <v>7903</v>
      </c>
    </row>
    <row r="9" spans="1:20" ht="9.9499999999999993" customHeight="1" x14ac:dyDescent="0.25">
      <c r="A9" s="126" t="s">
        <v>21</v>
      </c>
      <c r="B9" s="121">
        <f t="shared" si="0"/>
        <v>1504</v>
      </c>
      <c r="C9" s="82">
        <v>451</v>
      </c>
      <c r="D9" s="82">
        <v>1053</v>
      </c>
      <c r="E9" s="82">
        <v>2423</v>
      </c>
      <c r="F9" s="82">
        <v>1605</v>
      </c>
      <c r="G9" s="82"/>
      <c r="H9" s="121">
        <f t="shared" si="1"/>
        <v>1278</v>
      </c>
      <c r="I9" s="82">
        <v>345</v>
      </c>
      <c r="J9" s="82">
        <v>933</v>
      </c>
      <c r="K9" s="82">
        <v>2572</v>
      </c>
      <c r="L9" s="82">
        <v>1682</v>
      </c>
      <c r="M9" s="82"/>
      <c r="N9" s="121">
        <f t="shared" si="2"/>
        <v>1294</v>
      </c>
      <c r="O9" s="82">
        <v>352</v>
      </c>
      <c r="P9" s="82">
        <v>942</v>
      </c>
      <c r="Q9" s="82">
        <v>2527</v>
      </c>
      <c r="R9" s="82">
        <v>1711</v>
      </c>
      <c r="S9" s="82"/>
      <c r="T9" s="82">
        <v>5532</v>
      </c>
    </row>
    <row r="10" spans="1:20" ht="9.9499999999999993" customHeight="1" x14ac:dyDescent="0.25">
      <c r="A10" s="126" t="s">
        <v>23</v>
      </c>
      <c r="B10" s="121">
        <f t="shared" si="0"/>
        <v>775</v>
      </c>
      <c r="C10" s="82">
        <v>300</v>
      </c>
      <c r="D10" s="82">
        <v>475</v>
      </c>
      <c r="E10" s="82">
        <v>692</v>
      </c>
      <c r="F10" s="82">
        <v>394</v>
      </c>
      <c r="G10" s="82"/>
      <c r="H10" s="121">
        <f t="shared" si="1"/>
        <v>602</v>
      </c>
      <c r="I10" s="82">
        <v>182</v>
      </c>
      <c r="J10" s="82">
        <v>420</v>
      </c>
      <c r="K10" s="82">
        <v>848</v>
      </c>
      <c r="L10" s="82">
        <v>411</v>
      </c>
      <c r="M10" s="82"/>
      <c r="N10" s="121">
        <f t="shared" si="2"/>
        <v>618</v>
      </c>
      <c r="O10" s="82">
        <v>196</v>
      </c>
      <c r="P10" s="82">
        <v>422</v>
      </c>
      <c r="Q10" s="82">
        <v>807</v>
      </c>
      <c r="R10" s="82">
        <v>436</v>
      </c>
      <c r="S10" s="82"/>
      <c r="T10" s="82">
        <v>1861</v>
      </c>
    </row>
    <row r="11" spans="1:20" ht="9.9499999999999993" customHeight="1" x14ac:dyDescent="0.25">
      <c r="A11" s="126" t="s">
        <v>22</v>
      </c>
      <c r="B11" s="121">
        <f t="shared" si="0"/>
        <v>237</v>
      </c>
      <c r="C11" s="82">
        <v>98</v>
      </c>
      <c r="D11" s="82">
        <v>139</v>
      </c>
      <c r="E11" s="82">
        <v>137</v>
      </c>
      <c r="F11" s="82">
        <v>136</v>
      </c>
      <c r="G11" s="82"/>
      <c r="H11" s="121">
        <f t="shared" si="1"/>
        <v>181</v>
      </c>
      <c r="I11" s="82">
        <v>77</v>
      </c>
      <c r="J11" s="82">
        <v>104</v>
      </c>
      <c r="K11" s="82">
        <v>189</v>
      </c>
      <c r="L11" s="82">
        <v>140</v>
      </c>
      <c r="M11" s="82"/>
      <c r="N11" s="121">
        <f t="shared" si="2"/>
        <v>167</v>
      </c>
      <c r="O11" s="82">
        <v>73</v>
      </c>
      <c r="P11" s="82">
        <v>94</v>
      </c>
      <c r="Q11" s="82">
        <v>184</v>
      </c>
      <c r="R11" s="82">
        <v>159</v>
      </c>
      <c r="S11" s="82"/>
      <c r="T11" s="82">
        <v>510</v>
      </c>
    </row>
    <row r="12" spans="1:20" ht="9.9499999999999993" customHeight="1" x14ac:dyDescent="0.25">
      <c r="A12" s="81" t="s">
        <v>12</v>
      </c>
      <c r="B12" s="121">
        <f t="shared" si="0"/>
        <v>200</v>
      </c>
      <c r="C12" s="81">
        <v>63</v>
      </c>
      <c r="D12" s="81">
        <v>137</v>
      </c>
      <c r="E12" s="81">
        <v>237</v>
      </c>
      <c r="F12" s="81">
        <v>157</v>
      </c>
      <c r="G12" s="81"/>
      <c r="H12" s="121">
        <f t="shared" si="1"/>
        <v>184</v>
      </c>
      <c r="I12" s="81">
        <v>48</v>
      </c>
      <c r="J12" s="81">
        <v>136</v>
      </c>
      <c r="K12" s="81">
        <v>256</v>
      </c>
      <c r="L12" s="81">
        <v>154</v>
      </c>
      <c r="M12" s="81"/>
      <c r="N12" s="121">
        <f t="shared" si="2"/>
        <v>165</v>
      </c>
      <c r="O12" s="81">
        <v>44</v>
      </c>
      <c r="P12" s="81">
        <v>121</v>
      </c>
      <c r="Q12" s="81">
        <v>264</v>
      </c>
      <c r="R12" s="81">
        <v>165</v>
      </c>
      <c r="S12" s="81"/>
      <c r="T12" s="81">
        <v>594</v>
      </c>
    </row>
    <row r="13" spans="1:20" ht="9.9499999999999993" customHeight="1" x14ac:dyDescent="0.25">
      <c r="A13" s="81" t="s">
        <v>13</v>
      </c>
      <c r="B13" s="121">
        <f t="shared" si="0"/>
        <v>8</v>
      </c>
      <c r="C13" s="81">
        <v>7</v>
      </c>
      <c r="D13" s="81">
        <v>1</v>
      </c>
      <c r="E13" s="81">
        <v>1</v>
      </c>
      <c r="F13" s="81">
        <v>5</v>
      </c>
      <c r="G13" s="81"/>
      <c r="H13" s="121">
        <f t="shared" si="1"/>
        <v>6</v>
      </c>
      <c r="I13" s="81">
        <v>3</v>
      </c>
      <c r="J13" s="81">
        <v>3</v>
      </c>
      <c r="K13" s="81">
        <v>4</v>
      </c>
      <c r="L13" s="81">
        <v>4</v>
      </c>
      <c r="M13" s="81"/>
      <c r="N13" s="121">
        <f t="shared" si="2"/>
        <v>7</v>
      </c>
      <c r="O13" s="81">
        <v>3</v>
      </c>
      <c r="P13" s="81">
        <v>4</v>
      </c>
      <c r="Q13" s="81">
        <v>4</v>
      </c>
      <c r="R13" s="81">
        <v>3</v>
      </c>
      <c r="S13" s="81"/>
      <c r="T13" s="81">
        <v>14</v>
      </c>
    </row>
    <row r="14" spans="1:20" ht="9.9499999999999993" customHeight="1" x14ac:dyDescent="0.25">
      <c r="A14" s="81" t="s">
        <v>14</v>
      </c>
      <c r="B14" s="121">
        <f t="shared" si="0"/>
        <v>93</v>
      </c>
      <c r="C14" s="81">
        <v>41</v>
      </c>
      <c r="D14" s="81">
        <v>52</v>
      </c>
      <c r="E14" s="81">
        <v>53</v>
      </c>
      <c r="F14" s="81">
        <v>45</v>
      </c>
      <c r="G14" s="81"/>
      <c r="H14" s="121">
        <f t="shared" si="1"/>
        <v>72</v>
      </c>
      <c r="I14" s="81">
        <v>26</v>
      </c>
      <c r="J14" s="81">
        <v>46</v>
      </c>
      <c r="K14" s="81">
        <v>68</v>
      </c>
      <c r="L14" s="81">
        <v>51</v>
      </c>
      <c r="M14" s="81"/>
      <c r="N14" s="121">
        <f t="shared" si="2"/>
        <v>59</v>
      </c>
      <c r="O14" s="81">
        <v>21</v>
      </c>
      <c r="P14" s="81">
        <v>38</v>
      </c>
      <c r="Q14" s="81">
        <v>77</v>
      </c>
      <c r="R14" s="81">
        <v>55</v>
      </c>
      <c r="S14" s="81"/>
      <c r="T14" s="81">
        <v>191</v>
      </c>
    </row>
    <row r="15" spans="1:20" ht="9.9499999999999993" customHeight="1" x14ac:dyDescent="0.25">
      <c r="A15" s="81" t="s">
        <v>15</v>
      </c>
      <c r="B15" s="121">
        <f t="shared" si="0"/>
        <v>46</v>
      </c>
      <c r="C15" s="81">
        <v>16</v>
      </c>
      <c r="D15" s="81">
        <v>30</v>
      </c>
      <c r="E15" s="81">
        <v>18</v>
      </c>
      <c r="F15" s="81">
        <v>6</v>
      </c>
      <c r="G15" s="81"/>
      <c r="H15" s="121">
        <f t="shared" si="1"/>
        <v>49</v>
      </c>
      <c r="I15" s="81">
        <v>24</v>
      </c>
      <c r="J15" s="81">
        <v>25</v>
      </c>
      <c r="K15" s="81">
        <v>15</v>
      </c>
      <c r="L15" s="81">
        <v>6</v>
      </c>
      <c r="M15" s="81"/>
      <c r="N15" s="121">
        <f t="shared" si="2"/>
        <v>41</v>
      </c>
      <c r="O15" s="81">
        <v>18</v>
      </c>
      <c r="P15" s="81">
        <v>23</v>
      </c>
      <c r="Q15" s="81">
        <v>21</v>
      </c>
      <c r="R15" s="81">
        <v>8</v>
      </c>
      <c r="S15" s="81"/>
      <c r="T15" s="81">
        <v>70</v>
      </c>
    </row>
    <row r="16" spans="1:20" ht="9.9499999999999993" customHeight="1" x14ac:dyDescent="0.25">
      <c r="A16" s="81" t="s">
        <v>16</v>
      </c>
      <c r="B16" s="121">
        <f t="shared" si="0"/>
        <v>754</v>
      </c>
      <c r="C16" s="82">
        <v>254</v>
      </c>
      <c r="D16" s="82">
        <v>500</v>
      </c>
      <c r="E16" s="82">
        <v>992</v>
      </c>
      <c r="F16" s="82">
        <v>631</v>
      </c>
      <c r="G16" s="82"/>
      <c r="H16" s="121">
        <f t="shared" si="1"/>
        <v>653</v>
      </c>
      <c r="I16" s="82">
        <v>191</v>
      </c>
      <c r="J16" s="82">
        <v>462</v>
      </c>
      <c r="K16" s="82">
        <v>1058</v>
      </c>
      <c r="L16" s="82">
        <v>666</v>
      </c>
      <c r="M16" s="82"/>
      <c r="N16" s="121">
        <f t="shared" si="2"/>
        <v>637</v>
      </c>
      <c r="O16" s="82">
        <v>193</v>
      </c>
      <c r="P16" s="82">
        <v>444</v>
      </c>
      <c r="Q16" s="82">
        <v>1041</v>
      </c>
      <c r="R16" s="82">
        <v>699</v>
      </c>
      <c r="S16" s="82"/>
      <c r="T16" s="82">
        <v>2377</v>
      </c>
    </row>
    <row r="17" spans="1:20" ht="9.9499999999999993" customHeight="1" x14ac:dyDescent="0.25">
      <c r="A17" s="81" t="s">
        <v>17</v>
      </c>
      <c r="B17" s="121">
        <f t="shared" si="0"/>
        <v>264</v>
      </c>
      <c r="C17" s="82">
        <v>117</v>
      </c>
      <c r="D17" s="82">
        <v>147</v>
      </c>
      <c r="E17" s="82">
        <v>203</v>
      </c>
      <c r="F17" s="82">
        <v>129</v>
      </c>
      <c r="G17" s="82"/>
      <c r="H17" s="121">
        <f t="shared" si="1"/>
        <v>210</v>
      </c>
      <c r="I17" s="82">
        <v>67</v>
      </c>
      <c r="J17" s="82">
        <v>143</v>
      </c>
      <c r="K17" s="82">
        <v>244</v>
      </c>
      <c r="L17" s="82">
        <v>142</v>
      </c>
      <c r="M17" s="82"/>
      <c r="N17" s="121">
        <f t="shared" si="2"/>
        <v>196</v>
      </c>
      <c r="O17" s="82">
        <v>74</v>
      </c>
      <c r="P17" s="82">
        <v>122</v>
      </c>
      <c r="Q17" s="82">
        <v>246</v>
      </c>
      <c r="R17" s="82">
        <v>154</v>
      </c>
      <c r="S17" s="82"/>
      <c r="T17" s="82">
        <v>596</v>
      </c>
    </row>
    <row r="18" spans="1:20" ht="9.9499999999999993" customHeight="1" x14ac:dyDescent="0.25">
      <c r="A18" s="81" t="s">
        <v>18</v>
      </c>
      <c r="B18" s="121">
        <f t="shared" si="0"/>
        <v>363</v>
      </c>
      <c r="C18" s="82">
        <v>119</v>
      </c>
      <c r="D18" s="82">
        <v>244</v>
      </c>
      <c r="E18" s="82">
        <v>327</v>
      </c>
      <c r="F18" s="82">
        <v>181</v>
      </c>
      <c r="G18" s="82"/>
      <c r="H18" s="121">
        <f t="shared" si="1"/>
        <v>313</v>
      </c>
      <c r="I18" s="82">
        <v>71</v>
      </c>
      <c r="J18" s="82">
        <v>242</v>
      </c>
      <c r="K18" s="82">
        <v>360</v>
      </c>
      <c r="L18" s="82">
        <v>198</v>
      </c>
      <c r="M18" s="82"/>
      <c r="N18" s="121">
        <f t="shared" si="2"/>
        <v>264</v>
      </c>
      <c r="O18" s="82">
        <v>88</v>
      </c>
      <c r="P18" s="82">
        <v>176</v>
      </c>
      <c r="Q18" s="82">
        <v>375</v>
      </c>
      <c r="R18" s="82">
        <v>232</v>
      </c>
      <c r="S18" s="82"/>
      <c r="T18" s="82">
        <v>871</v>
      </c>
    </row>
    <row r="19" spans="1:20" ht="9.9499999999999993" customHeight="1" x14ac:dyDescent="0.25">
      <c r="A19" s="87" t="s">
        <v>2</v>
      </c>
      <c r="B19" s="341">
        <f t="shared" si="0"/>
        <v>4348</v>
      </c>
      <c r="C19" s="88">
        <v>1513</v>
      </c>
      <c r="D19" s="88">
        <v>2835</v>
      </c>
      <c r="E19" s="88">
        <v>5118</v>
      </c>
      <c r="F19" s="88">
        <v>3314</v>
      </c>
      <c r="G19" s="88"/>
      <c r="H19" s="341">
        <f t="shared" si="1"/>
        <v>3641</v>
      </c>
      <c r="I19" s="88">
        <v>1080</v>
      </c>
      <c r="J19" s="88">
        <v>2561</v>
      </c>
      <c r="K19" s="88">
        <v>5659</v>
      </c>
      <c r="L19" s="88">
        <v>3480</v>
      </c>
      <c r="M19" s="88"/>
      <c r="N19" s="338">
        <f t="shared" si="2"/>
        <v>3514</v>
      </c>
      <c r="O19" s="88">
        <v>1086</v>
      </c>
      <c r="P19" s="88">
        <v>2428</v>
      </c>
      <c r="Q19" s="88">
        <v>5603</v>
      </c>
      <c r="R19" s="88">
        <v>3663</v>
      </c>
      <c r="S19" s="88"/>
      <c r="T19" s="88">
        <v>12780</v>
      </c>
    </row>
    <row r="20" spans="1:20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14"/>
      <c r="T20" s="14"/>
    </row>
    <row r="21" spans="1:20" ht="12" customHeight="1" x14ac:dyDescent="0.25">
      <c r="A21" s="375" t="s">
        <v>95</v>
      </c>
      <c r="B21" s="172"/>
      <c r="C21" s="453" t="s">
        <v>55</v>
      </c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453"/>
      <c r="P21" s="453"/>
      <c r="Q21" s="453"/>
      <c r="R21" s="453"/>
      <c r="S21" s="173"/>
      <c r="T21" s="391" t="s">
        <v>164</v>
      </c>
    </row>
    <row r="22" spans="1:20" ht="12" customHeight="1" x14ac:dyDescent="0.25">
      <c r="A22" s="452"/>
      <c r="B22" s="453" t="s">
        <v>54</v>
      </c>
      <c r="C22" s="455"/>
      <c r="D22" s="455"/>
      <c r="E22" s="455"/>
      <c r="F22" s="455"/>
      <c r="G22" s="184"/>
      <c r="H22" s="453" t="s">
        <v>3</v>
      </c>
      <c r="I22" s="455"/>
      <c r="J22" s="455"/>
      <c r="K22" s="455"/>
      <c r="L22" s="455"/>
      <c r="M22" s="184"/>
      <c r="N22" s="453" t="s">
        <v>4</v>
      </c>
      <c r="O22" s="455"/>
      <c r="P22" s="455"/>
      <c r="Q22" s="455"/>
      <c r="R22" s="455"/>
      <c r="S22" s="174"/>
      <c r="T22" s="448"/>
    </row>
    <row r="23" spans="1:20" ht="36" x14ac:dyDescent="0.25">
      <c r="A23" s="452"/>
      <c r="B23" s="331" t="s">
        <v>7</v>
      </c>
      <c r="C23" s="135" t="s">
        <v>53</v>
      </c>
      <c r="D23" s="135" t="s">
        <v>167</v>
      </c>
      <c r="E23" s="168" t="s">
        <v>56</v>
      </c>
      <c r="F23" s="178" t="s">
        <v>52</v>
      </c>
      <c r="G23" s="180"/>
      <c r="H23" s="331" t="s">
        <v>7</v>
      </c>
      <c r="I23" s="135" t="s">
        <v>53</v>
      </c>
      <c r="J23" s="135" t="s">
        <v>167</v>
      </c>
      <c r="K23" s="168" t="s">
        <v>0</v>
      </c>
      <c r="L23" s="178" t="s">
        <v>52</v>
      </c>
      <c r="M23" s="180"/>
      <c r="N23" s="331" t="s">
        <v>7</v>
      </c>
      <c r="O23" s="135" t="s">
        <v>53</v>
      </c>
      <c r="P23" s="135" t="s">
        <v>167</v>
      </c>
      <c r="Q23" s="168" t="s">
        <v>0</v>
      </c>
      <c r="R23" s="178" t="s">
        <v>52</v>
      </c>
      <c r="S23" s="176"/>
      <c r="T23" s="448"/>
    </row>
    <row r="24" spans="1:20" ht="15" customHeight="1" x14ac:dyDescent="0.25">
      <c r="A24" s="179" t="s">
        <v>8</v>
      </c>
      <c r="B24" s="266">
        <f>B5/$T5*100</f>
        <v>79.411764705882348</v>
      </c>
      <c r="C24" s="266">
        <f t="shared" ref="C24:T24" si="3">C5/$T5*100</f>
        <v>35.294117647058826</v>
      </c>
      <c r="D24" s="266">
        <f t="shared" si="3"/>
        <v>44.117647058823529</v>
      </c>
      <c r="E24" s="266">
        <f t="shared" si="3"/>
        <v>14.705882352941178</v>
      </c>
      <c r="F24" s="266">
        <f t="shared" si="3"/>
        <v>5.8823529411764701</v>
      </c>
      <c r="G24" s="266"/>
      <c r="H24" s="266">
        <f t="shared" si="3"/>
        <v>58.82352941176471</v>
      </c>
      <c r="I24" s="266">
        <f t="shared" si="3"/>
        <v>17.647058823529413</v>
      </c>
      <c r="J24" s="266">
        <f t="shared" si="3"/>
        <v>41.17647058823529</v>
      </c>
      <c r="K24" s="266">
        <f t="shared" si="3"/>
        <v>38.235294117647058</v>
      </c>
      <c r="L24" s="266">
        <f t="shared" si="3"/>
        <v>2.9411764705882351</v>
      </c>
      <c r="M24" s="266"/>
      <c r="N24" s="266">
        <f t="shared" si="3"/>
        <v>50</v>
      </c>
      <c r="O24" s="266">
        <f t="shared" si="3"/>
        <v>14.705882352941178</v>
      </c>
      <c r="P24" s="266">
        <f t="shared" si="3"/>
        <v>35.294117647058826</v>
      </c>
      <c r="Q24" s="266">
        <f t="shared" si="3"/>
        <v>35.294117647058826</v>
      </c>
      <c r="R24" s="266">
        <f t="shared" si="3"/>
        <v>14.705882352941178</v>
      </c>
      <c r="S24" s="266"/>
      <c r="T24" s="266">
        <f t="shared" si="3"/>
        <v>100</v>
      </c>
    </row>
    <row r="25" spans="1:20" ht="9.9499999999999993" customHeight="1" x14ac:dyDescent="0.25">
      <c r="A25" s="81" t="s">
        <v>9</v>
      </c>
      <c r="B25" s="265">
        <f t="shared" ref="B25:T25" si="4">B6/$T6*100</f>
        <v>62.5</v>
      </c>
      <c r="C25" s="265">
        <f t="shared" si="4"/>
        <v>30</v>
      </c>
      <c r="D25" s="265">
        <f t="shared" si="4"/>
        <v>32.5</v>
      </c>
      <c r="E25" s="265">
        <f t="shared" si="4"/>
        <v>15</v>
      </c>
      <c r="F25" s="265">
        <f t="shared" si="4"/>
        <v>22.5</v>
      </c>
      <c r="G25" s="265"/>
      <c r="H25" s="265">
        <f t="shared" si="4"/>
        <v>62.5</v>
      </c>
      <c r="I25" s="265">
        <f t="shared" si="4"/>
        <v>35</v>
      </c>
      <c r="J25" s="265">
        <f t="shared" si="4"/>
        <v>27.500000000000004</v>
      </c>
      <c r="K25" s="265">
        <f t="shared" si="4"/>
        <v>20</v>
      </c>
      <c r="L25" s="265">
        <f t="shared" si="4"/>
        <v>17.5</v>
      </c>
      <c r="M25" s="265"/>
      <c r="N25" s="265">
        <f t="shared" si="4"/>
        <v>35</v>
      </c>
      <c r="O25" s="265">
        <f t="shared" si="4"/>
        <v>15</v>
      </c>
      <c r="P25" s="265">
        <f t="shared" si="4"/>
        <v>20</v>
      </c>
      <c r="Q25" s="265">
        <f t="shared" si="4"/>
        <v>25</v>
      </c>
      <c r="R25" s="265">
        <f t="shared" si="4"/>
        <v>40</v>
      </c>
      <c r="S25" s="265"/>
      <c r="T25" s="265">
        <f t="shared" si="4"/>
        <v>100</v>
      </c>
    </row>
    <row r="26" spans="1:20" ht="9.9499999999999993" customHeight="1" x14ac:dyDescent="0.25">
      <c r="A26" s="81" t="s">
        <v>10</v>
      </c>
      <c r="B26" s="265">
        <f t="shared" ref="B26:T26" si="5">B7/$T7*100</f>
        <v>57.777777777777771</v>
      </c>
      <c r="C26" s="265">
        <f t="shared" si="5"/>
        <v>25.555555555555554</v>
      </c>
      <c r="D26" s="265">
        <f t="shared" si="5"/>
        <v>32.222222222222221</v>
      </c>
      <c r="E26" s="265">
        <f t="shared" si="5"/>
        <v>26.666666666666668</v>
      </c>
      <c r="F26" s="265">
        <f t="shared" si="5"/>
        <v>15.555555555555555</v>
      </c>
      <c r="G26" s="265"/>
      <c r="H26" s="265">
        <f t="shared" si="5"/>
        <v>53.333333333333336</v>
      </c>
      <c r="I26" s="265">
        <f t="shared" si="5"/>
        <v>28.888888888888886</v>
      </c>
      <c r="J26" s="265">
        <f t="shared" si="5"/>
        <v>24.444444444444443</v>
      </c>
      <c r="K26" s="265">
        <f t="shared" si="5"/>
        <v>26.666666666666668</v>
      </c>
      <c r="L26" s="265">
        <f t="shared" si="5"/>
        <v>20</v>
      </c>
      <c r="M26" s="265"/>
      <c r="N26" s="265">
        <f t="shared" si="5"/>
        <v>38.888888888888893</v>
      </c>
      <c r="O26" s="265">
        <f t="shared" si="5"/>
        <v>14.444444444444443</v>
      </c>
      <c r="P26" s="265">
        <f t="shared" si="5"/>
        <v>24.444444444444443</v>
      </c>
      <c r="Q26" s="265">
        <f t="shared" si="5"/>
        <v>38.888888888888893</v>
      </c>
      <c r="R26" s="265">
        <f t="shared" si="5"/>
        <v>22.222222222222221</v>
      </c>
      <c r="S26" s="265"/>
      <c r="T26" s="265">
        <f t="shared" si="5"/>
        <v>100</v>
      </c>
    </row>
    <row r="27" spans="1:20" ht="9.9499999999999993" customHeight="1" x14ac:dyDescent="0.25">
      <c r="A27" s="81" t="s">
        <v>11</v>
      </c>
      <c r="B27" s="265">
        <f t="shared" ref="B27:T27" si="6">B8/$T8*100</f>
        <v>31.836011641148932</v>
      </c>
      <c r="C27" s="265">
        <f t="shared" si="6"/>
        <v>10.742755915475136</v>
      </c>
      <c r="D27" s="265">
        <f t="shared" si="6"/>
        <v>21.093255725673796</v>
      </c>
      <c r="E27" s="265">
        <f t="shared" si="6"/>
        <v>41.148930785777551</v>
      </c>
      <c r="F27" s="265">
        <f t="shared" si="6"/>
        <v>27.015057573073513</v>
      </c>
      <c r="G27" s="265"/>
      <c r="H27" s="265">
        <f t="shared" si="6"/>
        <v>26.078704289510313</v>
      </c>
      <c r="I27" s="265">
        <f t="shared" si="6"/>
        <v>7.6426673415158799</v>
      </c>
      <c r="J27" s="265">
        <f t="shared" si="6"/>
        <v>18.436036947994435</v>
      </c>
      <c r="K27" s="265">
        <f t="shared" si="6"/>
        <v>45.666202707832468</v>
      </c>
      <c r="L27" s="265">
        <f t="shared" si="6"/>
        <v>28.255093002657215</v>
      </c>
      <c r="M27" s="265"/>
      <c r="N27" s="265">
        <f t="shared" si="6"/>
        <v>26.306465899025689</v>
      </c>
      <c r="O27" s="265">
        <f t="shared" si="6"/>
        <v>7.8577755282804</v>
      </c>
      <c r="P27" s="265">
        <f t="shared" si="6"/>
        <v>18.448690370745286</v>
      </c>
      <c r="Q27" s="265">
        <f t="shared" si="6"/>
        <v>44.514741237504744</v>
      </c>
      <c r="R27" s="265">
        <f t="shared" si="6"/>
        <v>29.178792863469567</v>
      </c>
      <c r="S27" s="265"/>
      <c r="T27" s="265">
        <f t="shared" si="6"/>
        <v>100</v>
      </c>
    </row>
    <row r="28" spans="1:20" ht="9.9499999999999993" customHeight="1" x14ac:dyDescent="0.25">
      <c r="A28" s="126" t="s">
        <v>21</v>
      </c>
      <c r="B28" s="265">
        <f t="shared" ref="B28:T28" si="7">B9/$T9*100</f>
        <v>27.187274041937815</v>
      </c>
      <c r="C28" s="265">
        <f t="shared" si="7"/>
        <v>8.152566883586406</v>
      </c>
      <c r="D28" s="265">
        <f t="shared" si="7"/>
        <v>19.034707158351409</v>
      </c>
      <c r="E28" s="265">
        <f t="shared" si="7"/>
        <v>43.799710773680403</v>
      </c>
      <c r="F28" s="265">
        <f t="shared" si="7"/>
        <v>29.013015184381779</v>
      </c>
      <c r="G28" s="265"/>
      <c r="H28" s="265">
        <f t="shared" si="7"/>
        <v>23.101952277657269</v>
      </c>
      <c r="I28" s="265">
        <f t="shared" si="7"/>
        <v>6.2364425162689807</v>
      </c>
      <c r="J28" s="265">
        <f t="shared" si="7"/>
        <v>16.865509761388285</v>
      </c>
      <c r="K28" s="265">
        <f t="shared" si="7"/>
        <v>46.493130874909617</v>
      </c>
      <c r="L28" s="265">
        <f t="shared" si="7"/>
        <v>30.404916847433118</v>
      </c>
      <c r="M28" s="265"/>
      <c r="N28" s="265">
        <f t="shared" si="7"/>
        <v>23.391178597252349</v>
      </c>
      <c r="O28" s="265">
        <f t="shared" si="7"/>
        <v>6.3629790310918297</v>
      </c>
      <c r="P28" s="265">
        <f t="shared" si="7"/>
        <v>17.02819956616052</v>
      </c>
      <c r="Q28" s="265">
        <f t="shared" si="7"/>
        <v>45.67968185104845</v>
      </c>
      <c r="R28" s="265">
        <f t="shared" si="7"/>
        <v>30.929139551699201</v>
      </c>
      <c r="S28" s="265"/>
      <c r="T28" s="265">
        <f t="shared" si="7"/>
        <v>100</v>
      </c>
    </row>
    <row r="29" spans="1:20" ht="9.9499999999999993" customHeight="1" x14ac:dyDescent="0.25">
      <c r="A29" s="126" t="s">
        <v>23</v>
      </c>
      <c r="B29" s="265">
        <f t="shared" ref="B29:T29" si="8">B10/$T10*100</f>
        <v>41.644277270284789</v>
      </c>
      <c r="C29" s="265">
        <f t="shared" si="8"/>
        <v>16.120365394948951</v>
      </c>
      <c r="D29" s="265">
        <f t="shared" si="8"/>
        <v>25.523911875335841</v>
      </c>
      <c r="E29" s="265">
        <f t="shared" si="8"/>
        <v>37.184309511015584</v>
      </c>
      <c r="F29" s="265">
        <f t="shared" si="8"/>
        <v>21.171413218699627</v>
      </c>
      <c r="G29" s="265"/>
      <c r="H29" s="265">
        <f t="shared" si="8"/>
        <v>32.3481998925309</v>
      </c>
      <c r="I29" s="265">
        <f t="shared" si="8"/>
        <v>9.7796883396023642</v>
      </c>
      <c r="J29" s="265">
        <f t="shared" si="8"/>
        <v>22.568511552928534</v>
      </c>
      <c r="K29" s="265">
        <f t="shared" si="8"/>
        <v>45.566899516389036</v>
      </c>
      <c r="L29" s="265">
        <f t="shared" si="8"/>
        <v>22.084900591080064</v>
      </c>
      <c r="M29" s="265"/>
      <c r="N29" s="265">
        <f t="shared" si="8"/>
        <v>33.207952713594842</v>
      </c>
      <c r="O29" s="265">
        <f t="shared" si="8"/>
        <v>10.531972058033315</v>
      </c>
      <c r="P29" s="265">
        <f t="shared" si="8"/>
        <v>22.675980655561524</v>
      </c>
      <c r="Q29" s="265">
        <f t="shared" si="8"/>
        <v>43.363782912412681</v>
      </c>
      <c r="R29" s="265">
        <f t="shared" si="8"/>
        <v>23.428264373992477</v>
      </c>
      <c r="S29" s="265"/>
      <c r="T29" s="265">
        <f t="shared" si="8"/>
        <v>100</v>
      </c>
    </row>
    <row r="30" spans="1:20" ht="9.9499999999999993" customHeight="1" x14ac:dyDescent="0.25">
      <c r="A30" s="126" t="s">
        <v>22</v>
      </c>
      <c r="B30" s="265">
        <f t="shared" ref="B30:T30" si="9">B11/$T11*100</f>
        <v>46.470588235294116</v>
      </c>
      <c r="C30" s="265">
        <f t="shared" si="9"/>
        <v>19.215686274509807</v>
      </c>
      <c r="D30" s="265">
        <f t="shared" si="9"/>
        <v>27.254901960784313</v>
      </c>
      <c r="E30" s="265">
        <f t="shared" si="9"/>
        <v>26.862745098039216</v>
      </c>
      <c r="F30" s="265">
        <f t="shared" si="9"/>
        <v>26.666666666666668</v>
      </c>
      <c r="G30" s="265"/>
      <c r="H30" s="265">
        <f t="shared" si="9"/>
        <v>35.490196078431374</v>
      </c>
      <c r="I30" s="265">
        <f t="shared" si="9"/>
        <v>15.098039215686274</v>
      </c>
      <c r="J30" s="265">
        <f t="shared" si="9"/>
        <v>20.392156862745097</v>
      </c>
      <c r="K30" s="265">
        <f t="shared" si="9"/>
        <v>37.058823529411768</v>
      </c>
      <c r="L30" s="265">
        <f t="shared" si="9"/>
        <v>27.450980392156865</v>
      </c>
      <c r="M30" s="265"/>
      <c r="N30" s="265">
        <f t="shared" si="9"/>
        <v>32.745098039215684</v>
      </c>
      <c r="O30" s="265">
        <f t="shared" si="9"/>
        <v>14.313725490196077</v>
      </c>
      <c r="P30" s="265">
        <f t="shared" si="9"/>
        <v>18.43137254901961</v>
      </c>
      <c r="Q30" s="265">
        <f t="shared" si="9"/>
        <v>36.078431372549019</v>
      </c>
      <c r="R30" s="265">
        <f t="shared" si="9"/>
        <v>31.176470588235293</v>
      </c>
      <c r="S30" s="265"/>
      <c r="T30" s="265">
        <f t="shared" si="9"/>
        <v>100</v>
      </c>
    </row>
    <row r="31" spans="1:20" ht="9.9499999999999993" customHeight="1" x14ac:dyDescent="0.25">
      <c r="A31" s="81" t="s">
        <v>12</v>
      </c>
      <c r="B31" s="265">
        <f t="shared" ref="B31:T31" si="10">B12/$T12*100</f>
        <v>33.670033670033675</v>
      </c>
      <c r="C31" s="265">
        <f t="shared" si="10"/>
        <v>10.606060606060606</v>
      </c>
      <c r="D31" s="265">
        <f t="shared" si="10"/>
        <v>23.063973063973066</v>
      </c>
      <c r="E31" s="265">
        <f t="shared" si="10"/>
        <v>39.898989898989903</v>
      </c>
      <c r="F31" s="265">
        <f t="shared" si="10"/>
        <v>26.430976430976433</v>
      </c>
      <c r="G31" s="265"/>
      <c r="H31" s="265">
        <f t="shared" si="10"/>
        <v>30.976430976430976</v>
      </c>
      <c r="I31" s="265">
        <f t="shared" si="10"/>
        <v>8.0808080808080813</v>
      </c>
      <c r="J31" s="265">
        <f t="shared" si="10"/>
        <v>22.895622895622896</v>
      </c>
      <c r="K31" s="265">
        <f t="shared" si="10"/>
        <v>43.097643097643093</v>
      </c>
      <c r="L31" s="265">
        <f t="shared" si="10"/>
        <v>25.925925925925924</v>
      </c>
      <c r="M31" s="265"/>
      <c r="N31" s="265">
        <f t="shared" si="10"/>
        <v>27.777777777777779</v>
      </c>
      <c r="O31" s="265">
        <f t="shared" si="10"/>
        <v>7.4074074074074066</v>
      </c>
      <c r="P31" s="265">
        <f t="shared" si="10"/>
        <v>20.37037037037037</v>
      </c>
      <c r="Q31" s="265">
        <f t="shared" si="10"/>
        <v>44.444444444444443</v>
      </c>
      <c r="R31" s="265">
        <f t="shared" si="10"/>
        <v>27.777777777777779</v>
      </c>
      <c r="S31" s="265"/>
      <c r="T31" s="265">
        <f t="shared" si="10"/>
        <v>100</v>
      </c>
    </row>
    <row r="32" spans="1:20" ht="9.9499999999999993" customHeight="1" x14ac:dyDescent="0.25">
      <c r="A32" s="81" t="s">
        <v>13</v>
      </c>
      <c r="B32" s="265">
        <f t="shared" ref="B32:T32" si="11">B13/$T13*100</f>
        <v>57.142857142857139</v>
      </c>
      <c r="C32" s="265">
        <f t="shared" si="11"/>
        <v>50</v>
      </c>
      <c r="D32" s="265">
        <f t="shared" si="11"/>
        <v>7.1428571428571423</v>
      </c>
      <c r="E32" s="265">
        <f t="shared" si="11"/>
        <v>7.1428571428571423</v>
      </c>
      <c r="F32" s="265">
        <f t="shared" si="11"/>
        <v>35.714285714285715</v>
      </c>
      <c r="G32" s="265"/>
      <c r="H32" s="265">
        <f t="shared" si="11"/>
        <v>42.857142857142854</v>
      </c>
      <c r="I32" s="265">
        <f t="shared" si="11"/>
        <v>21.428571428571427</v>
      </c>
      <c r="J32" s="265">
        <f t="shared" si="11"/>
        <v>21.428571428571427</v>
      </c>
      <c r="K32" s="265">
        <f t="shared" si="11"/>
        <v>28.571428571428569</v>
      </c>
      <c r="L32" s="265">
        <f t="shared" si="11"/>
        <v>28.571428571428569</v>
      </c>
      <c r="M32" s="265"/>
      <c r="N32" s="265">
        <f t="shared" si="11"/>
        <v>50</v>
      </c>
      <c r="O32" s="265">
        <f t="shared" si="11"/>
        <v>21.428571428571427</v>
      </c>
      <c r="P32" s="265">
        <f t="shared" si="11"/>
        <v>28.571428571428569</v>
      </c>
      <c r="Q32" s="265">
        <f t="shared" si="11"/>
        <v>28.571428571428569</v>
      </c>
      <c r="R32" s="265">
        <f t="shared" si="11"/>
        <v>21.428571428571427</v>
      </c>
      <c r="S32" s="265"/>
      <c r="T32" s="265">
        <f t="shared" si="11"/>
        <v>100</v>
      </c>
    </row>
    <row r="33" spans="1:24" ht="9.9499999999999993" customHeight="1" x14ac:dyDescent="0.25">
      <c r="A33" s="81" t="s">
        <v>14</v>
      </c>
      <c r="B33" s="265">
        <f t="shared" ref="B33:T33" si="12">B14/$T14*100</f>
        <v>48.691099476439788</v>
      </c>
      <c r="C33" s="265">
        <f t="shared" si="12"/>
        <v>21.465968586387437</v>
      </c>
      <c r="D33" s="265">
        <f t="shared" si="12"/>
        <v>27.225130890052355</v>
      </c>
      <c r="E33" s="265">
        <f t="shared" si="12"/>
        <v>27.748691099476442</v>
      </c>
      <c r="F33" s="265">
        <f t="shared" si="12"/>
        <v>23.560209424083769</v>
      </c>
      <c r="G33" s="265"/>
      <c r="H33" s="265">
        <f t="shared" si="12"/>
        <v>37.696335078534034</v>
      </c>
      <c r="I33" s="265">
        <f t="shared" si="12"/>
        <v>13.612565445026178</v>
      </c>
      <c r="J33" s="265">
        <f t="shared" si="12"/>
        <v>24.083769633507853</v>
      </c>
      <c r="K33" s="265">
        <f t="shared" si="12"/>
        <v>35.602094240837694</v>
      </c>
      <c r="L33" s="265">
        <f t="shared" si="12"/>
        <v>26.701570680628272</v>
      </c>
      <c r="M33" s="265"/>
      <c r="N33" s="265">
        <f t="shared" si="12"/>
        <v>30.890052356020941</v>
      </c>
      <c r="O33" s="265">
        <f t="shared" si="12"/>
        <v>10.99476439790576</v>
      </c>
      <c r="P33" s="265">
        <f t="shared" si="12"/>
        <v>19.895287958115183</v>
      </c>
      <c r="Q33" s="265">
        <f t="shared" si="12"/>
        <v>40.31413612565445</v>
      </c>
      <c r="R33" s="265">
        <f t="shared" si="12"/>
        <v>28.795811518324609</v>
      </c>
      <c r="S33" s="265"/>
      <c r="T33" s="265">
        <f t="shared" si="12"/>
        <v>100</v>
      </c>
    </row>
    <row r="34" spans="1:24" ht="9.9499999999999993" customHeight="1" x14ac:dyDescent="0.25">
      <c r="A34" s="81" t="s">
        <v>15</v>
      </c>
      <c r="B34" s="265">
        <f t="shared" ref="B34:T34" si="13">B15/$T15*100</f>
        <v>65.714285714285708</v>
      </c>
      <c r="C34" s="265">
        <f t="shared" si="13"/>
        <v>22.857142857142858</v>
      </c>
      <c r="D34" s="265">
        <f t="shared" si="13"/>
        <v>42.857142857142854</v>
      </c>
      <c r="E34" s="265">
        <f t="shared" si="13"/>
        <v>25.714285714285712</v>
      </c>
      <c r="F34" s="265">
        <f t="shared" si="13"/>
        <v>8.5714285714285712</v>
      </c>
      <c r="G34" s="265"/>
      <c r="H34" s="265">
        <f t="shared" si="13"/>
        <v>70</v>
      </c>
      <c r="I34" s="265">
        <f t="shared" si="13"/>
        <v>34.285714285714285</v>
      </c>
      <c r="J34" s="265">
        <f t="shared" si="13"/>
        <v>35.714285714285715</v>
      </c>
      <c r="K34" s="265">
        <f t="shared" si="13"/>
        <v>21.428571428571427</v>
      </c>
      <c r="L34" s="265">
        <f t="shared" si="13"/>
        <v>8.5714285714285712</v>
      </c>
      <c r="M34" s="265"/>
      <c r="N34" s="265">
        <f t="shared" si="13"/>
        <v>58.571428571428577</v>
      </c>
      <c r="O34" s="265">
        <f t="shared" si="13"/>
        <v>25.714285714285712</v>
      </c>
      <c r="P34" s="265">
        <f t="shared" si="13"/>
        <v>32.857142857142854</v>
      </c>
      <c r="Q34" s="265">
        <f t="shared" si="13"/>
        <v>30</v>
      </c>
      <c r="R34" s="265">
        <f t="shared" si="13"/>
        <v>11.428571428571429</v>
      </c>
      <c r="S34" s="265"/>
      <c r="T34" s="265">
        <f t="shared" si="13"/>
        <v>100</v>
      </c>
    </row>
    <row r="35" spans="1:24" ht="9.9499999999999993" customHeight="1" x14ac:dyDescent="0.25">
      <c r="A35" s="81" t="s">
        <v>16</v>
      </c>
      <c r="B35" s="265">
        <f t="shared" ref="B35:T35" si="14">B16/$T16*100</f>
        <v>31.72065628944047</v>
      </c>
      <c r="C35" s="265">
        <f t="shared" si="14"/>
        <v>10.68573832562053</v>
      </c>
      <c r="D35" s="265">
        <f t="shared" si="14"/>
        <v>21.03491796381994</v>
      </c>
      <c r="E35" s="265">
        <f t="shared" si="14"/>
        <v>41.733277240218762</v>
      </c>
      <c r="F35" s="265">
        <f t="shared" si="14"/>
        <v>26.546066470340769</v>
      </c>
      <c r="G35" s="265"/>
      <c r="H35" s="265">
        <f t="shared" si="14"/>
        <v>27.471602860748845</v>
      </c>
      <c r="I35" s="265">
        <f t="shared" si="14"/>
        <v>8.0353386621792176</v>
      </c>
      <c r="J35" s="265">
        <f t="shared" si="14"/>
        <v>19.436264198569624</v>
      </c>
      <c r="K35" s="265">
        <f t="shared" si="14"/>
        <v>44.509886411442992</v>
      </c>
      <c r="L35" s="265">
        <f t="shared" si="14"/>
        <v>28.01851072780816</v>
      </c>
      <c r="M35" s="265"/>
      <c r="N35" s="265">
        <f t="shared" si="14"/>
        <v>26.798485485906603</v>
      </c>
      <c r="O35" s="265">
        <f t="shared" si="14"/>
        <v>8.1194783340344969</v>
      </c>
      <c r="P35" s="265">
        <f t="shared" si="14"/>
        <v>18.679007151872106</v>
      </c>
      <c r="Q35" s="265">
        <f t="shared" si="14"/>
        <v>43.794699200673115</v>
      </c>
      <c r="R35" s="265">
        <f t="shared" si="14"/>
        <v>29.406815313420275</v>
      </c>
      <c r="S35" s="265"/>
      <c r="T35" s="265">
        <f t="shared" si="14"/>
        <v>100</v>
      </c>
    </row>
    <row r="36" spans="1:24" ht="9.9499999999999993" customHeight="1" x14ac:dyDescent="0.25">
      <c r="A36" s="81" t="s">
        <v>17</v>
      </c>
      <c r="B36" s="265">
        <f t="shared" ref="B36:T36" si="15">B17/$T17*100</f>
        <v>44.29530201342282</v>
      </c>
      <c r="C36" s="265">
        <f t="shared" si="15"/>
        <v>19.630872483221477</v>
      </c>
      <c r="D36" s="265">
        <f t="shared" si="15"/>
        <v>24.664429530201343</v>
      </c>
      <c r="E36" s="265">
        <f t="shared" si="15"/>
        <v>34.060402684563755</v>
      </c>
      <c r="F36" s="265">
        <f t="shared" si="15"/>
        <v>21.644295302013422</v>
      </c>
      <c r="G36" s="265"/>
      <c r="H36" s="265">
        <f t="shared" si="15"/>
        <v>35.234899328859058</v>
      </c>
      <c r="I36" s="265">
        <f t="shared" si="15"/>
        <v>11.241610738255034</v>
      </c>
      <c r="J36" s="265">
        <f t="shared" si="15"/>
        <v>23.993288590604024</v>
      </c>
      <c r="K36" s="265">
        <f t="shared" si="15"/>
        <v>40.939597315436245</v>
      </c>
      <c r="L36" s="265">
        <f t="shared" si="15"/>
        <v>23.825503355704697</v>
      </c>
      <c r="M36" s="265"/>
      <c r="N36" s="265">
        <f t="shared" si="15"/>
        <v>32.885906040268459</v>
      </c>
      <c r="O36" s="265">
        <f t="shared" si="15"/>
        <v>12.416107382550337</v>
      </c>
      <c r="P36" s="265">
        <f t="shared" si="15"/>
        <v>20.469798657718123</v>
      </c>
      <c r="Q36" s="265">
        <f t="shared" si="15"/>
        <v>41.275167785234899</v>
      </c>
      <c r="R36" s="265">
        <f t="shared" si="15"/>
        <v>25.838926174496645</v>
      </c>
      <c r="S36" s="265"/>
      <c r="T36" s="265">
        <f t="shared" si="15"/>
        <v>100</v>
      </c>
    </row>
    <row r="37" spans="1:24" ht="9.9499999999999993" customHeight="1" x14ac:dyDescent="0.25">
      <c r="A37" s="81" t="s">
        <v>18</v>
      </c>
      <c r="B37" s="265">
        <f t="shared" ref="B37:T37" si="16">B18/$T18*100</f>
        <v>41.676234213547644</v>
      </c>
      <c r="C37" s="265">
        <f t="shared" si="16"/>
        <v>13.662456946039036</v>
      </c>
      <c r="D37" s="265">
        <f t="shared" si="16"/>
        <v>28.013777267508612</v>
      </c>
      <c r="E37" s="265">
        <f t="shared" si="16"/>
        <v>37.543053960964407</v>
      </c>
      <c r="F37" s="265">
        <f t="shared" si="16"/>
        <v>20.780711825487945</v>
      </c>
      <c r="G37" s="265"/>
      <c r="H37" s="265">
        <f t="shared" si="16"/>
        <v>35.935706084959818</v>
      </c>
      <c r="I37" s="265">
        <f t="shared" si="16"/>
        <v>8.151549942594718</v>
      </c>
      <c r="J37" s="265">
        <f t="shared" si="16"/>
        <v>27.784156142365095</v>
      </c>
      <c r="K37" s="265">
        <f t="shared" si="16"/>
        <v>41.33180252583238</v>
      </c>
      <c r="L37" s="265">
        <f t="shared" si="16"/>
        <v>22.732491389207805</v>
      </c>
      <c r="M37" s="265"/>
      <c r="N37" s="265">
        <f t="shared" si="16"/>
        <v>30.309988518943744</v>
      </c>
      <c r="O37" s="265">
        <f t="shared" si="16"/>
        <v>10.10332950631458</v>
      </c>
      <c r="P37" s="265">
        <f t="shared" si="16"/>
        <v>20.20665901262916</v>
      </c>
      <c r="Q37" s="265">
        <f t="shared" si="16"/>
        <v>43.053960964408731</v>
      </c>
      <c r="R37" s="265">
        <f t="shared" si="16"/>
        <v>26.636050516647529</v>
      </c>
      <c r="S37" s="265"/>
      <c r="T37" s="265">
        <f t="shared" si="16"/>
        <v>100</v>
      </c>
    </row>
    <row r="38" spans="1:24" ht="9.9499999999999993" customHeight="1" x14ac:dyDescent="0.25">
      <c r="A38" s="87" t="s">
        <v>2</v>
      </c>
      <c r="B38" s="267">
        <f t="shared" ref="B38:T38" si="17">B19/$T19*100</f>
        <v>34.021909233176842</v>
      </c>
      <c r="C38" s="267">
        <f t="shared" si="17"/>
        <v>11.838810641627543</v>
      </c>
      <c r="D38" s="267">
        <f t="shared" si="17"/>
        <v>22.183098591549296</v>
      </c>
      <c r="E38" s="267">
        <f t="shared" si="17"/>
        <v>40.046948356807512</v>
      </c>
      <c r="F38" s="267">
        <f t="shared" si="17"/>
        <v>25.931142410015649</v>
      </c>
      <c r="G38" s="267"/>
      <c r="H38" s="267">
        <f t="shared" si="17"/>
        <v>28.489827856025041</v>
      </c>
      <c r="I38" s="267">
        <f t="shared" si="17"/>
        <v>8.4507042253521121</v>
      </c>
      <c r="J38" s="267">
        <f t="shared" si="17"/>
        <v>20.039123630672925</v>
      </c>
      <c r="K38" s="267">
        <f t="shared" si="17"/>
        <v>44.280125195618155</v>
      </c>
      <c r="L38" s="267">
        <f t="shared" si="17"/>
        <v>27.230046948356808</v>
      </c>
      <c r="M38" s="267"/>
      <c r="N38" s="267">
        <f t="shared" si="17"/>
        <v>27.49608763693271</v>
      </c>
      <c r="O38" s="267">
        <f t="shared" si="17"/>
        <v>8.497652582159624</v>
      </c>
      <c r="P38" s="267">
        <f t="shared" si="17"/>
        <v>18.998435054773083</v>
      </c>
      <c r="Q38" s="267">
        <f t="shared" si="17"/>
        <v>43.841940532081374</v>
      </c>
      <c r="R38" s="267">
        <f t="shared" si="17"/>
        <v>28.661971830985916</v>
      </c>
      <c r="S38" s="267"/>
      <c r="T38" s="267">
        <f t="shared" si="17"/>
        <v>100</v>
      </c>
    </row>
    <row r="39" spans="1:24" ht="11.45" customHeight="1" x14ac:dyDescent="0.25">
      <c r="A39" s="456" t="s">
        <v>19</v>
      </c>
      <c r="B39" s="45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4" ht="23.45" customHeight="1" x14ac:dyDescent="0.25">
      <c r="A40" s="371" t="s">
        <v>121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167"/>
      <c r="V40" s="167"/>
      <c r="W40" s="167"/>
      <c r="X40" s="167"/>
    </row>
  </sheetData>
  <mergeCells count="14">
    <mergeCell ref="N22:R22"/>
    <mergeCell ref="B22:F22"/>
    <mergeCell ref="H22:L22"/>
    <mergeCell ref="A39:B39"/>
    <mergeCell ref="A40:T40"/>
    <mergeCell ref="T21:T23"/>
    <mergeCell ref="A21:A23"/>
    <mergeCell ref="C21:R21"/>
    <mergeCell ref="A2:A4"/>
    <mergeCell ref="C2:R2"/>
    <mergeCell ref="T2:T4"/>
    <mergeCell ref="B3:F3"/>
    <mergeCell ref="H3:L3"/>
    <mergeCell ref="N3:R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/>
  </sheetViews>
  <sheetFormatPr defaultRowHeight="15" x14ac:dyDescent="0.25"/>
  <cols>
    <col min="1" max="1" width="15.5703125" customWidth="1"/>
    <col min="2" max="2" width="5.140625" customWidth="1"/>
    <col min="4" max="4" width="10" customWidth="1"/>
    <col min="5" max="5" width="7.140625" customWidth="1"/>
    <col min="6" max="6" width="6.42578125" customWidth="1"/>
    <col min="7" max="7" width="1" customWidth="1"/>
    <col min="8" max="8" width="5.42578125" customWidth="1"/>
    <col min="10" max="10" width="11.42578125" customWidth="1"/>
    <col min="11" max="11" width="5.42578125" customWidth="1"/>
    <col min="12" max="12" width="7.140625" customWidth="1"/>
    <col min="13" max="13" width="1" customWidth="1"/>
    <col min="14" max="14" width="7" customWidth="1"/>
    <col min="16" max="16" width="10" customWidth="1"/>
    <col min="17" max="17" width="6.7109375" customWidth="1"/>
    <col min="18" max="18" width="8.140625" customWidth="1"/>
    <col min="19" max="19" width="0.85546875" customWidth="1"/>
    <col min="20" max="20" width="8" customWidth="1"/>
  </cols>
  <sheetData>
    <row r="1" spans="1:20" ht="20.45" customHeight="1" x14ac:dyDescent="0.25">
      <c r="A1" s="169" t="s">
        <v>209</v>
      </c>
      <c r="B1" s="21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14" customFormat="1" ht="12" customHeight="1" x14ac:dyDescent="0.25">
      <c r="A2" s="375" t="s">
        <v>125</v>
      </c>
      <c r="B2" s="212"/>
      <c r="C2" s="453" t="s">
        <v>55</v>
      </c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211"/>
      <c r="T2" s="391" t="s">
        <v>155</v>
      </c>
    </row>
    <row r="3" spans="1:20" s="14" customFormat="1" ht="12" customHeight="1" x14ac:dyDescent="0.25">
      <c r="A3" s="452"/>
      <c r="B3" s="454" t="s">
        <v>54</v>
      </c>
      <c r="C3" s="454"/>
      <c r="D3" s="454"/>
      <c r="E3" s="454"/>
      <c r="F3" s="454"/>
      <c r="G3" s="175"/>
      <c r="H3" s="454" t="s">
        <v>3</v>
      </c>
      <c r="I3" s="454"/>
      <c r="J3" s="454"/>
      <c r="K3" s="454"/>
      <c r="L3" s="454"/>
      <c r="M3" s="175"/>
      <c r="N3" s="454" t="s">
        <v>4</v>
      </c>
      <c r="O3" s="454"/>
      <c r="P3" s="454"/>
      <c r="Q3" s="454"/>
      <c r="R3" s="454"/>
      <c r="S3" s="174"/>
      <c r="T3" s="448"/>
    </row>
    <row r="4" spans="1:20" s="14" customFormat="1" ht="20.45" customHeight="1" x14ac:dyDescent="0.25">
      <c r="A4" s="452"/>
      <c r="B4" s="210" t="s">
        <v>7</v>
      </c>
      <c r="C4" s="135" t="s">
        <v>53</v>
      </c>
      <c r="D4" s="135" t="s">
        <v>167</v>
      </c>
      <c r="E4" s="210" t="s">
        <v>56</v>
      </c>
      <c r="F4" s="178" t="s">
        <v>52</v>
      </c>
      <c r="G4" s="180"/>
      <c r="H4" s="210" t="s">
        <v>7</v>
      </c>
      <c r="I4" s="135" t="s">
        <v>53</v>
      </c>
      <c r="J4" s="135" t="s">
        <v>167</v>
      </c>
      <c r="K4" s="210" t="s">
        <v>0</v>
      </c>
      <c r="L4" s="178" t="s">
        <v>52</v>
      </c>
      <c r="M4" s="180"/>
      <c r="N4" s="210" t="s">
        <v>7</v>
      </c>
      <c r="O4" s="135" t="s">
        <v>53</v>
      </c>
      <c r="P4" s="135" t="s">
        <v>167</v>
      </c>
      <c r="Q4" s="210" t="s">
        <v>0</v>
      </c>
      <c r="R4" s="178" t="s">
        <v>52</v>
      </c>
      <c r="S4" s="176"/>
      <c r="T4" s="448"/>
    </row>
    <row r="5" spans="1:20" s="14" customFormat="1" ht="9.9499999999999993" customHeight="1" x14ac:dyDescent="0.25">
      <c r="A5" s="122" t="s">
        <v>126</v>
      </c>
      <c r="B5" s="290">
        <f>C5+D5</f>
        <v>541</v>
      </c>
      <c r="C5" s="79">
        <v>164</v>
      </c>
      <c r="D5" s="79">
        <v>377</v>
      </c>
      <c r="E5" s="79">
        <v>717</v>
      </c>
      <c r="F5" s="79">
        <v>387</v>
      </c>
      <c r="G5" s="79"/>
      <c r="H5" s="290">
        <f>I5+J5</f>
        <v>461</v>
      </c>
      <c r="I5" s="79">
        <v>125</v>
      </c>
      <c r="J5" s="79">
        <v>336</v>
      </c>
      <c r="K5" s="79">
        <v>784</v>
      </c>
      <c r="L5" s="79">
        <v>400</v>
      </c>
      <c r="M5" s="79"/>
      <c r="N5" s="290">
        <f>O5+P5</f>
        <v>457</v>
      </c>
      <c r="O5" s="79">
        <v>120</v>
      </c>
      <c r="P5" s="79">
        <v>337</v>
      </c>
      <c r="Q5" s="79">
        <v>786</v>
      </c>
      <c r="R5" s="79">
        <v>402</v>
      </c>
      <c r="S5" s="158"/>
      <c r="T5" s="79">
        <v>1645</v>
      </c>
    </row>
    <row r="6" spans="1:20" s="14" customFormat="1" ht="9.9499999999999993" customHeight="1" x14ac:dyDescent="0.25">
      <c r="A6" s="81" t="s">
        <v>127</v>
      </c>
      <c r="B6" s="289">
        <f t="shared" ref="B6:B33" si="0">C6+D6</f>
        <v>39</v>
      </c>
      <c r="C6" s="82">
        <v>8</v>
      </c>
      <c r="D6" s="82">
        <v>31</v>
      </c>
      <c r="E6" s="82">
        <v>53</v>
      </c>
      <c r="F6" s="82">
        <v>32</v>
      </c>
      <c r="G6" s="82"/>
      <c r="H6" s="289">
        <f t="shared" ref="H6:H33" si="1">I6+J6</f>
        <v>31</v>
      </c>
      <c r="I6" s="82">
        <v>9</v>
      </c>
      <c r="J6" s="82">
        <v>22</v>
      </c>
      <c r="K6" s="82">
        <v>59</v>
      </c>
      <c r="L6" s="82">
        <v>34</v>
      </c>
      <c r="M6" s="82"/>
      <c r="N6" s="289">
        <f t="shared" ref="N6:N33" si="2">O6+P6</f>
        <v>27</v>
      </c>
      <c r="O6" s="82">
        <v>6</v>
      </c>
      <c r="P6" s="82">
        <v>21</v>
      </c>
      <c r="Q6" s="82">
        <v>59</v>
      </c>
      <c r="R6" s="82">
        <v>38</v>
      </c>
      <c r="S6" s="81"/>
      <c r="T6" s="82">
        <v>124</v>
      </c>
    </row>
    <row r="7" spans="1:20" s="14" customFormat="1" ht="9.9499999999999993" customHeight="1" x14ac:dyDescent="0.25">
      <c r="A7" s="81" t="s">
        <v>128</v>
      </c>
      <c r="B7" s="289">
        <f t="shared" si="0"/>
        <v>138</v>
      </c>
      <c r="C7" s="82">
        <v>47</v>
      </c>
      <c r="D7" s="82">
        <v>91</v>
      </c>
      <c r="E7" s="82">
        <v>129</v>
      </c>
      <c r="F7" s="82">
        <v>115</v>
      </c>
      <c r="G7" s="82"/>
      <c r="H7" s="289">
        <f t="shared" si="1"/>
        <v>114</v>
      </c>
      <c r="I7" s="82">
        <v>31</v>
      </c>
      <c r="J7" s="82">
        <v>83</v>
      </c>
      <c r="K7" s="82">
        <v>147</v>
      </c>
      <c r="L7" s="82">
        <v>121</v>
      </c>
      <c r="M7" s="82"/>
      <c r="N7" s="289">
        <f t="shared" si="2"/>
        <v>119</v>
      </c>
      <c r="O7" s="82">
        <v>36</v>
      </c>
      <c r="P7" s="82">
        <v>83</v>
      </c>
      <c r="Q7" s="82">
        <v>141</v>
      </c>
      <c r="R7" s="82">
        <v>122</v>
      </c>
      <c r="S7" s="81"/>
      <c r="T7" s="82">
        <v>382</v>
      </c>
    </row>
    <row r="8" spans="1:20" s="14" customFormat="1" ht="9.9499999999999993" customHeight="1" x14ac:dyDescent="0.25">
      <c r="A8" s="81" t="s">
        <v>129</v>
      </c>
      <c r="B8" s="289">
        <f t="shared" si="0"/>
        <v>764</v>
      </c>
      <c r="C8" s="82">
        <v>258</v>
      </c>
      <c r="D8" s="82">
        <v>506</v>
      </c>
      <c r="E8" s="82">
        <v>864</v>
      </c>
      <c r="F8" s="82">
        <v>417</v>
      </c>
      <c r="G8" s="82"/>
      <c r="H8" s="289">
        <f t="shared" si="1"/>
        <v>612</v>
      </c>
      <c r="I8" s="82">
        <v>169</v>
      </c>
      <c r="J8" s="82">
        <v>443</v>
      </c>
      <c r="K8" s="82">
        <v>979</v>
      </c>
      <c r="L8" s="82">
        <v>454</v>
      </c>
      <c r="M8" s="82"/>
      <c r="N8" s="289">
        <f t="shared" si="2"/>
        <v>637</v>
      </c>
      <c r="O8" s="82">
        <v>181</v>
      </c>
      <c r="P8" s="82">
        <v>456</v>
      </c>
      <c r="Q8" s="82">
        <v>941</v>
      </c>
      <c r="R8" s="82">
        <v>467</v>
      </c>
      <c r="S8" s="81"/>
      <c r="T8" s="82">
        <v>2045</v>
      </c>
    </row>
    <row r="9" spans="1:20" s="14" customFormat="1" ht="9.9499999999999993" customHeight="1" x14ac:dyDescent="0.25">
      <c r="A9" s="81" t="s">
        <v>130</v>
      </c>
      <c r="B9" s="289">
        <f>B10+B11</f>
        <v>158</v>
      </c>
      <c r="C9" s="289">
        <f t="shared" ref="C9:R9" si="3">C10+C11</f>
        <v>50</v>
      </c>
      <c r="D9" s="289">
        <f t="shared" si="3"/>
        <v>108</v>
      </c>
      <c r="E9" s="289">
        <f t="shared" si="3"/>
        <v>221</v>
      </c>
      <c r="F9" s="289">
        <f t="shared" si="3"/>
        <v>122</v>
      </c>
      <c r="G9" s="289"/>
      <c r="H9" s="289">
        <f t="shared" si="3"/>
        <v>148</v>
      </c>
      <c r="I9" s="289">
        <f t="shared" si="3"/>
        <v>45</v>
      </c>
      <c r="J9" s="289">
        <f t="shared" si="3"/>
        <v>103</v>
      </c>
      <c r="K9" s="289">
        <f t="shared" si="3"/>
        <v>228</v>
      </c>
      <c r="L9" s="289">
        <f t="shared" si="3"/>
        <v>125</v>
      </c>
      <c r="M9" s="289"/>
      <c r="N9" s="289">
        <f t="shared" si="3"/>
        <v>112</v>
      </c>
      <c r="O9" s="289">
        <f t="shared" si="3"/>
        <v>29</v>
      </c>
      <c r="P9" s="289">
        <f t="shared" si="3"/>
        <v>83</v>
      </c>
      <c r="Q9" s="289">
        <f t="shared" si="3"/>
        <v>243</v>
      </c>
      <c r="R9" s="289">
        <f t="shared" si="3"/>
        <v>146</v>
      </c>
      <c r="S9" s="81"/>
      <c r="T9" s="82">
        <v>501</v>
      </c>
    </row>
    <row r="10" spans="1:20" s="20" customFormat="1" ht="9.9499999999999993" customHeight="1" x14ac:dyDescent="0.25">
      <c r="A10" s="126" t="s">
        <v>131</v>
      </c>
      <c r="B10" s="289">
        <f t="shared" si="0"/>
        <v>51</v>
      </c>
      <c r="C10" s="82">
        <v>19</v>
      </c>
      <c r="D10" s="82">
        <v>32</v>
      </c>
      <c r="E10" s="82">
        <v>88</v>
      </c>
      <c r="F10" s="82">
        <v>75</v>
      </c>
      <c r="G10" s="82"/>
      <c r="H10" s="289">
        <f t="shared" si="1"/>
        <v>55</v>
      </c>
      <c r="I10" s="82">
        <v>24</v>
      </c>
      <c r="J10" s="82">
        <v>31</v>
      </c>
      <c r="K10" s="82">
        <v>86</v>
      </c>
      <c r="L10" s="82">
        <v>73</v>
      </c>
      <c r="M10" s="82"/>
      <c r="N10" s="289">
        <f t="shared" si="2"/>
        <v>41</v>
      </c>
      <c r="O10" s="82">
        <v>12</v>
      </c>
      <c r="P10" s="82">
        <v>29</v>
      </c>
      <c r="Q10" s="82">
        <v>92</v>
      </c>
      <c r="R10" s="82">
        <v>81</v>
      </c>
      <c r="S10" s="81"/>
      <c r="T10" s="82">
        <v>214</v>
      </c>
    </row>
    <row r="11" spans="1:20" s="20" customFormat="1" ht="9.9499999999999993" customHeight="1" x14ac:dyDescent="0.25">
      <c r="A11" s="126" t="s">
        <v>132</v>
      </c>
      <c r="B11" s="289">
        <f t="shared" si="0"/>
        <v>107</v>
      </c>
      <c r="C11" s="82">
        <v>31</v>
      </c>
      <c r="D11" s="82">
        <v>76</v>
      </c>
      <c r="E11" s="82">
        <v>133</v>
      </c>
      <c r="F11" s="82">
        <v>47</v>
      </c>
      <c r="G11" s="82"/>
      <c r="H11" s="289">
        <f t="shared" si="1"/>
        <v>93</v>
      </c>
      <c r="I11" s="82">
        <v>21</v>
      </c>
      <c r="J11" s="82">
        <v>72</v>
      </c>
      <c r="K11" s="82">
        <v>142</v>
      </c>
      <c r="L11" s="82">
        <v>52</v>
      </c>
      <c r="M11" s="82"/>
      <c r="N11" s="289">
        <f t="shared" si="2"/>
        <v>71</v>
      </c>
      <c r="O11" s="82">
        <v>17</v>
      </c>
      <c r="P11" s="82">
        <v>54</v>
      </c>
      <c r="Q11" s="82">
        <v>151</v>
      </c>
      <c r="R11" s="82">
        <v>65</v>
      </c>
      <c r="S11" s="81"/>
      <c r="T11" s="82">
        <v>287</v>
      </c>
    </row>
    <row r="12" spans="1:20" s="14" customFormat="1" ht="9.9499999999999993" customHeight="1" x14ac:dyDescent="0.25">
      <c r="A12" s="81" t="s">
        <v>133</v>
      </c>
      <c r="B12" s="289">
        <f t="shared" si="0"/>
        <v>352</v>
      </c>
      <c r="C12" s="82">
        <v>123</v>
      </c>
      <c r="D12" s="82">
        <v>229</v>
      </c>
      <c r="E12" s="82">
        <v>444</v>
      </c>
      <c r="F12" s="82">
        <v>165</v>
      </c>
      <c r="G12" s="82"/>
      <c r="H12" s="289">
        <f t="shared" si="1"/>
        <v>280</v>
      </c>
      <c r="I12" s="82">
        <v>69</v>
      </c>
      <c r="J12" s="82">
        <v>211</v>
      </c>
      <c r="K12" s="82">
        <v>502</v>
      </c>
      <c r="L12" s="82">
        <v>179</v>
      </c>
      <c r="M12" s="82"/>
      <c r="N12" s="289">
        <f t="shared" si="2"/>
        <v>265</v>
      </c>
      <c r="O12" s="82">
        <v>71</v>
      </c>
      <c r="P12" s="82">
        <v>194</v>
      </c>
      <c r="Q12" s="82">
        <v>504</v>
      </c>
      <c r="R12" s="82">
        <v>192</v>
      </c>
      <c r="S12" s="81"/>
      <c r="T12" s="82">
        <v>961</v>
      </c>
    </row>
    <row r="13" spans="1:20" s="14" customFormat="1" ht="9.9499999999999993" customHeight="1" x14ac:dyDescent="0.25">
      <c r="A13" s="81" t="s">
        <v>134</v>
      </c>
      <c r="B13" s="289">
        <f t="shared" si="0"/>
        <v>111</v>
      </c>
      <c r="C13" s="82">
        <v>27</v>
      </c>
      <c r="D13" s="82">
        <v>84</v>
      </c>
      <c r="E13" s="82">
        <v>180</v>
      </c>
      <c r="F13" s="82">
        <v>86</v>
      </c>
      <c r="G13" s="82"/>
      <c r="H13" s="289">
        <f t="shared" si="1"/>
        <v>80</v>
      </c>
      <c r="I13" s="82">
        <v>17</v>
      </c>
      <c r="J13" s="82">
        <v>63</v>
      </c>
      <c r="K13" s="82">
        <v>202</v>
      </c>
      <c r="L13" s="82">
        <v>95</v>
      </c>
      <c r="M13" s="82"/>
      <c r="N13" s="289">
        <f t="shared" si="2"/>
        <v>81</v>
      </c>
      <c r="O13" s="82">
        <v>18</v>
      </c>
      <c r="P13" s="82">
        <v>63</v>
      </c>
      <c r="Q13" s="82">
        <v>200</v>
      </c>
      <c r="R13" s="82">
        <v>96</v>
      </c>
      <c r="S13" s="81"/>
      <c r="T13" s="82">
        <v>377</v>
      </c>
    </row>
    <row r="14" spans="1:20" s="14" customFormat="1" ht="9.9499999999999993" customHeight="1" x14ac:dyDescent="0.25">
      <c r="A14" s="81" t="s">
        <v>135</v>
      </c>
      <c r="B14" s="289">
        <f t="shared" si="0"/>
        <v>284</v>
      </c>
      <c r="C14" s="82">
        <v>108</v>
      </c>
      <c r="D14" s="82">
        <v>176</v>
      </c>
      <c r="E14" s="82">
        <v>249</v>
      </c>
      <c r="F14" s="82">
        <v>141</v>
      </c>
      <c r="G14" s="82"/>
      <c r="H14" s="289">
        <f t="shared" si="1"/>
        <v>254</v>
      </c>
      <c r="I14" s="82">
        <v>85</v>
      </c>
      <c r="J14" s="82">
        <v>169</v>
      </c>
      <c r="K14" s="82">
        <v>281</v>
      </c>
      <c r="L14" s="82">
        <v>139</v>
      </c>
      <c r="M14" s="82"/>
      <c r="N14" s="289">
        <f t="shared" si="2"/>
        <v>219</v>
      </c>
      <c r="O14" s="82">
        <v>72</v>
      </c>
      <c r="P14" s="82">
        <v>147</v>
      </c>
      <c r="Q14" s="82">
        <v>300</v>
      </c>
      <c r="R14" s="82">
        <v>155</v>
      </c>
      <c r="S14" s="81"/>
      <c r="T14" s="82">
        <v>674</v>
      </c>
    </row>
    <row r="15" spans="1:20" s="14" customFormat="1" ht="9.9499999999999993" customHeight="1" x14ac:dyDescent="0.25">
      <c r="A15" s="81" t="s">
        <v>136</v>
      </c>
      <c r="B15" s="289">
        <f t="shared" si="0"/>
        <v>238</v>
      </c>
      <c r="C15" s="82">
        <v>73</v>
      </c>
      <c r="D15" s="82">
        <v>165</v>
      </c>
      <c r="E15" s="82">
        <v>223</v>
      </c>
      <c r="F15" s="82">
        <v>124</v>
      </c>
      <c r="G15" s="82"/>
      <c r="H15" s="289">
        <f t="shared" si="1"/>
        <v>198</v>
      </c>
      <c r="I15" s="82">
        <v>51</v>
      </c>
      <c r="J15" s="82">
        <v>147</v>
      </c>
      <c r="K15" s="82">
        <v>261</v>
      </c>
      <c r="L15" s="82">
        <v>126</v>
      </c>
      <c r="M15" s="82"/>
      <c r="N15" s="289">
        <f t="shared" si="2"/>
        <v>179</v>
      </c>
      <c r="O15" s="82">
        <v>50</v>
      </c>
      <c r="P15" s="82">
        <v>129</v>
      </c>
      <c r="Q15" s="82">
        <v>264</v>
      </c>
      <c r="R15" s="82">
        <v>142</v>
      </c>
      <c r="S15" s="81"/>
      <c r="T15" s="82">
        <v>585</v>
      </c>
    </row>
    <row r="16" spans="1:20" s="14" customFormat="1" ht="9.9499999999999993" customHeight="1" x14ac:dyDescent="0.25">
      <c r="A16" s="81" t="s">
        <v>137</v>
      </c>
      <c r="B16" s="289">
        <f t="shared" si="0"/>
        <v>57</v>
      </c>
      <c r="C16" s="82">
        <v>22</v>
      </c>
      <c r="D16" s="82">
        <v>35</v>
      </c>
      <c r="E16" s="82">
        <v>68</v>
      </c>
      <c r="F16" s="82">
        <v>49</v>
      </c>
      <c r="G16" s="82"/>
      <c r="H16" s="289">
        <f t="shared" si="1"/>
        <v>41</v>
      </c>
      <c r="I16" s="82">
        <v>12</v>
      </c>
      <c r="J16" s="82">
        <v>29</v>
      </c>
      <c r="K16" s="82">
        <v>84</v>
      </c>
      <c r="L16" s="82">
        <v>49</v>
      </c>
      <c r="M16" s="82"/>
      <c r="N16" s="289">
        <f t="shared" si="2"/>
        <v>45</v>
      </c>
      <c r="O16" s="82">
        <v>13</v>
      </c>
      <c r="P16" s="82">
        <v>32</v>
      </c>
      <c r="Q16" s="82">
        <v>75</v>
      </c>
      <c r="R16" s="82">
        <v>54</v>
      </c>
      <c r="S16" s="81"/>
      <c r="T16" s="82">
        <v>174</v>
      </c>
    </row>
    <row r="17" spans="1:20" s="14" customFormat="1" ht="9.9499999999999993" customHeight="1" x14ac:dyDescent="0.25">
      <c r="A17" s="81" t="s">
        <v>138</v>
      </c>
      <c r="B17" s="289">
        <f t="shared" si="0"/>
        <v>118</v>
      </c>
      <c r="C17" s="82">
        <v>35</v>
      </c>
      <c r="D17" s="82">
        <v>83</v>
      </c>
      <c r="E17" s="82">
        <v>176</v>
      </c>
      <c r="F17" s="82">
        <v>100</v>
      </c>
      <c r="G17" s="82"/>
      <c r="H17" s="289">
        <f t="shared" si="1"/>
        <v>106</v>
      </c>
      <c r="I17" s="82">
        <v>25</v>
      </c>
      <c r="J17" s="82">
        <v>81</v>
      </c>
      <c r="K17" s="82">
        <v>179</v>
      </c>
      <c r="L17" s="82">
        <v>109</v>
      </c>
      <c r="M17" s="82"/>
      <c r="N17" s="289">
        <f t="shared" si="2"/>
        <v>101</v>
      </c>
      <c r="O17" s="82">
        <v>26</v>
      </c>
      <c r="P17" s="82">
        <v>75</v>
      </c>
      <c r="Q17" s="82">
        <v>185</v>
      </c>
      <c r="R17" s="82">
        <v>108</v>
      </c>
      <c r="S17" s="81"/>
      <c r="T17" s="82">
        <v>394</v>
      </c>
    </row>
    <row r="18" spans="1:20" s="14" customFormat="1" ht="9.9499999999999993" customHeight="1" x14ac:dyDescent="0.25">
      <c r="A18" s="81" t="s">
        <v>139</v>
      </c>
      <c r="B18" s="289">
        <f t="shared" si="0"/>
        <v>325</v>
      </c>
      <c r="C18" s="82">
        <v>125</v>
      </c>
      <c r="D18" s="82">
        <v>200</v>
      </c>
      <c r="E18" s="82">
        <v>244</v>
      </c>
      <c r="F18" s="82">
        <v>205</v>
      </c>
      <c r="G18" s="82"/>
      <c r="H18" s="289">
        <f t="shared" si="1"/>
        <v>259</v>
      </c>
      <c r="I18" s="82">
        <v>81</v>
      </c>
      <c r="J18" s="82">
        <v>178</v>
      </c>
      <c r="K18" s="82">
        <v>287</v>
      </c>
      <c r="L18" s="82">
        <v>228</v>
      </c>
      <c r="M18" s="82"/>
      <c r="N18" s="289">
        <f t="shared" si="2"/>
        <v>254</v>
      </c>
      <c r="O18" s="82">
        <v>101</v>
      </c>
      <c r="P18" s="82">
        <v>153</v>
      </c>
      <c r="Q18" s="82">
        <v>274</v>
      </c>
      <c r="R18" s="82">
        <v>246</v>
      </c>
      <c r="S18" s="81"/>
      <c r="T18" s="82">
        <v>774</v>
      </c>
    </row>
    <row r="19" spans="1:20" s="14" customFormat="1" ht="9.9499999999999993" customHeight="1" x14ac:dyDescent="0.25">
      <c r="A19" s="81" t="s">
        <v>140</v>
      </c>
      <c r="B19" s="289">
        <f t="shared" si="0"/>
        <v>141</v>
      </c>
      <c r="C19" s="82">
        <v>45</v>
      </c>
      <c r="D19" s="82">
        <v>96</v>
      </c>
      <c r="E19" s="82">
        <v>162</v>
      </c>
      <c r="F19" s="82">
        <v>157</v>
      </c>
      <c r="G19" s="82"/>
      <c r="H19" s="289">
        <f t="shared" si="1"/>
        <v>122</v>
      </c>
      <c r="I19" s="82">
        <v>32</v>
      </c>
      <c r="J19" s="82">
        <v>90</v>
      </c>
      <c r="K19" s="82">
        <v>172</v>
      </c>
      <c r="L19" s="82">
        <v>166</v>
      </c>
      <c r="M19" s="82"/>
      <c r="N19" s="289">
        <f t="shared" si="2"/>
        <v>119</v>
      </c>
      <c r="O19" s="82">
        <v>36</v>
      </c>
      <c r="P19" s="82">
        <v>83</v>
      </c>
      <c r="Q19" s="82">
        <v>165</v>
      </c>
      <c r="R19" s="82">
        <v>176</v>
      </c>
      <c r="S19" s="81"/>
      <c r="T19" s="82">
        <v>460</v>
      </c>
    </row>
    <row r="20" spans="1:20" s="14" customFormat="1" ht="9.9499999999999993" customHeight="1" x14ac:dyDescent="0.25">
      <c r="A20" s="81" t="s">
        <v>141</v>
      </c>
      <c r="B20" s="289">
        <f t="shared" si="0"/>
        <v>51</v>
      </c>
      <c r="C20" s="82">
        <v>20</v>
      </c>
      <c r="D20" s="82">
        <v>31</v>
      </c>
      <c r="E20" s="82">
        <v>79</v>
      </c>
      <c r="F20" s="82">
        <v>87</v>
      </c>
      <c r="G20" s="82"/>
      <c r="H20" s="289">
        <f t="shared" si="1"/>
        <v>49</v>
      </c>
      <c r="I20" s="82">
        <v>15</v>
      </c>
      <c r="J20" s="82">
        <v>34</v>
      </c>
      <c r="K20" s="82">
        <v>81</v>
      </c>
      <c r="L20" s="82">
        <v>87</v>
      </c>
      <c r="M20" s="82"/>
      <c r="N20" s="289">
        <f t="shared" si="2"/>
        <v>44</v>
      </c>
      <c r="O20" s="82">
        <v>13</v>
      </c>
      <c r="P20" s="82">
        <v>31</v>
      </c>
      <c r="Q20" s="82">
        <v>78</v>
      </c>
      <c r="R20" s="82">
        <v>95</v>
      </c>
      <c r="S20" s="81"/>
      <c r="T20" s="82">
        <v>217</v>
      </c>
    </row>
    <row r="21" spans="1:20" s="14" customFormat="1" ht="9.9499999999999993" customHeight="1" x14ac:dyDescent="0.25">
      <c r="A21" s="81" t="s">
        <v>142</v>
      </c>
      <c r="B21" s="289">
        <f t="shared" si="0"/>
        <v>242</v>
      </c>
      <c r="C21" s="82">
        <v>86</v>
      </c>
      <c r="D21" s="82">
        <v>156</v>
      </c>
      <c r="E21" s="82">
        <v>289</v>
      </c>
      <c r="F21" s="82">
        <v>279</v>
      </c>
      <c r="G21" s="82"/>
      <c r="H21" s="289">
        <f t="shared" si="1"/>
        <v>202</v>
      </c>
      <c r="I21" s="82">
        <v>69</v>
      </c>
      <c r="J21" s="82">
        <v>133</v>
      </c>
      <c r="K21" s="82">
        <v>317</v>
      </c>
      <c r="L21" s="82">
        <v>291</v>
      </c>
      <c r="M21" s="82"/>
      <c r="N21" s="289">
        <f t="shared" si="2"/>
        <v>206</v>
      </c>
      <c r="O21" s="82">
        <v>70</v>
      </c>
      <c r="P21" s="82">
        <v>136</v>
      </c>
      <c r="Q21" s="82">
        <v>313</v>
      </c>
      <c r="R21" s="82">
        <v>291</v>
      </c>
      <c r="S21" s="81"/>
      <c r="T21" s="82">
        <v>810</v>
      </c>
    </row>
    <row r="22" spans="1:20" s="14" customFormat="1" ht="9.9499999999999993" customHeight="1" x14ac:dyDescent="0.25">
      <c r="A22" s="81" t="s">
        <v>143</v>
      </c>
      <c r="B22" s="289">
        <f t="shared" si="0"/>
        <v>177</v>
      </c>
      <c r="C22" s="82">
        <v>82</v>
      </c>
      <c r="D22" s="82">
        <v>95</v>
      </c>
      <c r="E22" s="82">
        <v>190</v>
      </c>
      <c r="F22" s="82">
        <v>122</v>
      </c>
      <c r="G22" s="82"/>
      <c r="H22" s="289">
        <f t="shared" si="1"/>
        <v>160</v>
      </c>
      <c r="I22" s="82">
        <v>61</v>
      </c>
      <c r="J22" s="82">
        <v>99</v>
      </c>
      <c r="K22" s="82">
        <v>199</v>
      </c>
      <c r="L22" s="82">
        <v>130</v>
      </c>
      <c r="M22" s="82"/>
      <c r="N22" s="289">
        <f t="shared" si="2"/>
        <v>152</v>
      </c>
      <c r="O22" s="82">
        <v>63</v>
      </c>
      <c r="P22" s="82">
        <v>89</v>
      </c>
      <c r="Q22" s="82">
        <v>199</v>
      </c>
      <c r="R22" s="82">
        <v>138</v>
      </c>
      <c r="S22" s="81"/>
      <c r="T22" s="82">
        <v>489</v>
      </c>
    </row>
    <row r="23" spans="1:20" s="14" customFormat="1" ht="9.9499999999999993" customHeight="1" x14ac:dyDescent="0.25">
      <c r="A23" s="81" t="s">
        <v>144</v>
      </c>
      <c r="B23" s="289">
        <f t="shared" si="0"/>
        <v>46</v>
      </c>
      <c r="C23" s="82">
        <v>17</v>
      </c>
      <c r="D23" s="82">
        <v>29</v>
      </c>
      <c r="E23" s="82">
        <v>89</v>
      </c>
      <c r="F23" s="82">
        <v>75</v>
      </c>
      <c r="G23" s="82"/>
      <c r="H23" s="289">
        <f t="shared" si="1"/>
        <v>38</v>
      </c>
      <c r="I23" s="82">
        <v>13</v>
      </c>
      <c r="J23" s="82">
        <v>25</v>
      </c>
      <c r="K23" s="82">
        <v>98</v>
      </c>
      <c r="L23" s="82">
        <v>74</v>
      </c>
      <c r="M23" s="82"/>
      <c r="N23" s="289">
        <f t="shared" si="2"/>
        <v>35</v>
      </c>
      <c r="O23" s="82">
        <v>15</v>
      </c>
      <c r="P23" s="82">
        <v>20</v>
      </c>
      <c r="Q23" s="82">
        <v>93</v>
      </c>
      <c r="R23" s="82">
        <v>82</v>
      </c>
      <c r="S23" s="81"/>
      <c r="T23" s="82">
        <v>210</v>
      </c>
    </row>
    <row r="24" spans="1:20" s="14" customFormat="1" ht="9.9499999999999993" customHeight="1" x14ac:dyDescent="0.25">
      <c r="A24" s="81" t="s">
        <v>145</v>
      </c>
      <c r="B24" s="289">
        <f t="shared" si="0"/>
        <v>147</v>
      </c>
      <c r="C24" s="82">
        <v>55</v>
      </c>
      <c r="D24" s="82">
        <v>92</v>
      </c>
      <c r="E24" s="82">
        <v>198</v>
      </c>
      <c r="F24" s="82">
        <v>215</v>
      </c>
      <c r="G24" s="82"/>
      <c r="H24" s="289">
        <f t="shared" si="1"/>
        <v>135</v>
      </c>
      <c r="I24" s="82">
        <v>44</v>
      </c>
      <c r="J24" s="82">
        <v>91</v>
      </c>
      <c r="K24" s="82">
        <v>208</v>
      </c>
      <c r="L24" s="82">
        <v>217</v>
      </c>
      <c r="M24" s="82"/>
      <c r="N24" s="289">
        <f t="shared" si="2"/>
        <v>128</v>
      </c>
      <c r="O24" s="82">
        <v>46</v>
      </c>
      <c r="P24" s="82">
        <v>82</v>
      </c>
      <c r="Q24" s="82">
        <v>201</v>
      </c>
      <c r="R24" s="82">
        <v>231</v>
      </c>
      <c r="S24" s="81"/>
      <c r="T24" s="82">
        <v>560</v>
      </c>
    </row>
    <row r="25" spans="1:20" s="14" customFormat="1" ht="9.9499999999999993" customHeight="1" x14ac:dyDescent="0.25">
      <c r="A25" s="81" t="s">
        <v>146</v>
      </c>
      <c r="B25" s="289">
        <f t="shared" si="0"/>
        <v>236</v>
      </c>
      <c r="C25" s="82">
        <v>98</v>
      </c>
      <c r="D25" s="82">
        <v>138</v>
      </c>
      <c r="E25" s="82">
        <v>309</v>
      </c>
      <c r="F25" s="82">
        <v>238</v>
      </c>
      <c r="G25" s="82"/>
      <c r="H25" s="289">
        <f t="shared" si="1"/>
        <v>204</v>
      </c>
      <c r="I25" s="82">
        <v>80</v>
      </c>
      <c r="J25" s="82">
        <v>124</v>
      </c>
      <c r="K25" s="82">
        <v>325</v>
      </c>
      <c r="L25" s="82">
        <v>254</v>
      </c>
      <c r="M25" s="82"/>
      <c r="N25" s="289">
        <f t="shared" si="2"/>
        <v>194</v>
      </c>
      <c r="O25" s="82">
        <v>70</v>
      </c>
      <c r="P25" s="82">
        <v>124</v>
      </c>
      <c r="Q25" s="82">
        <v>317</v>
      </c>
      <c r="R25" s="82">
        <v>272</v>
      </c>
      <c r="S25" s="81"/>
      <c r="T25" s="82">
        <v>783</v>
      </c>
    </row>
    <row r="26" spans="1:20" s="14" customFormat="1" ht="9.9499999999999993" customHeight="1" x14ac:dyDescent="0.25">
      <c r="A26" s="81" t="s">
        <v>147</v>
      </c>
      <c r="B26" s="289">
        <f t="shared" si="0"/>
        <v>156</v>
      </c>
      <c r="C26" s="82">
        <v>58</v>
      </c>
      <c r="D26" s="82">
        <v>98</v>
      </c>
      <c r="E26" s="82">
        <v>229</v>
      </c>
      <c r="F26" s="82">
        <v>196</v>
      </c>
      <c r="G26" s="82"/>
      <c r="H26" s="289">
        <f t="shared" si="1"/>
        <v>127</v>
      </c>
      <c r="I26" s="82">
        <v>41</v>
      </c>
      <c r="J26" s="82">
        <v>86</v>
      </c>
      <c r="K26" s="82">
        <v>253</v>
      </c>
      <c r="L26" s="82">
        <v>201</v>
      </c>
      <c r="M26" s="82"/>
      <c r="N26" s="289">
        <f t="shared" si="2"/>
        <v>123</v>
      </c>
      <c r="O26" s="82">
        <v>45</v>
      </c>
      <c r="P26" s="82">
        <v>78</v>
      </c>
      <c r="Q26" s="82">
        <v>253</v>
      </c>
      <c r="R26" s="82">
        <v>205</v>
      </c>
      <c r="S26" s="81"/>
      <c r="T26" s="82">
        <v>581</v>
      </c>
    </row>
    <row r="27" spans="1:20" s="14" customFormat="1" ht="9.9499999999999993" customHeight="1" x14ac:dyDescent="0.25">
      <c r="A27" s="81"/>
      <c r="B27" s="289"/>
      <c r="C27" s="82"/>
      <c r="D27" s="82"/>
      <c r="E27" s="82"/>
      <c r="F27" s="82"/>
      <c r="G27" s="82"/>
      <c r="H27" s="289"/>
      <c r="I27" s="82"/>
      <c r="J27" s="82"/>
      <c r="K27" s="82"/>
      <c r="L27" s="82"/>
      <c r="M27" s="82"/>
      <c r="N27" s="289"/>
      <c r="O27" s="82"/>
      <c r="P27" s="82"/>
      <c r="Q27" s="82"/>
      <c r="R27" s="82"/>
      <c r="S27" s="81"/>
      <c r="T27" s="82"/>
    </row>
    <row r="28" spans="1:20" s="14" customFormat="1" ht="9.9499999999999993" customHeight="1" x14ac:dyDescent="0.25">
      <c r="A28" s="81" t="s">
        <v>84</v>
      </c>
      <c r="B28" s="289">
        <f t="shared" si="0"/>
        <v>1482</v>
      </c>
      <c r="C28" s="82">
        <v>477</v>
      </c>
      <c r="D28" s="82">
        <v>1005</v>
      </c>
      <c r="E28" s="82">
        <v>1763</v>
      </c>
      <c r="F28" s="82">
        <v>951</v>
      </c>
      <c r="G28" s="82"/>
      <c r="H28" s="289">
        <f t="shared" si="1"/>
        <v>1218</v>
      </c>
      <c r="I28" s="82">
        <v>334</v>
      </c>
      <c r="J28" s="82">
        <v>884</v>
      </c>
      <c r="K28" s="82">
        <v>1969</v>
      </c>
      <c r="L28" s="82">
        <v>1009</v>
      </c>
      <c r="M28" s="82"/>
      <c r="N28" s="289">
        <f t="shared" si="2"/>
        <v>1240</v>
      </c>
      <c r="O28" s="82">
        <v>343</v>
      </c>
      <c r="P28" s="82">
        <v>897</v>
      </c>
      <c r="Q28" s="82">
        <v>1927</v>
      </c>
      <c r="R28" s="82">
        <v>1029</v>
      </c>
      <c r="S28" s="81"/>
      <c r="T28" s="82">
        <v>4196</v>
      </c>
    </row>
    <row r="29" spans="1:20" s="14" customFormat="1" ht="9.9499999999999993" customHeight="1" x14ac:dyDescent="0.25">
      <c r="A29" s="81" t="s">
        <v>85</v>
      </c>
      <c r="B29" s="289">
        <f t="shared" si="0"/>
        <v>905</v>
      </c>
      <c r="C29" s="82">
        <v>308</v>
      </c>
      <c r="D29" s="82">
        <v>597</v>
      </c>
      <c r="E29" s="82">
        <v>1094</v>
      </c>
      <c r="F29" s="82">
        <v>514</v>
      </c>
      <c r="G29" s="82"/>
      <c r="H29" s="289">
        <f t="shared" si="1"/>
        <v>762</v>
      </c>
      <c r="I29" s="82">
        <v>216</v>
      </c>
      <c r="J29" s="82">
        <v>546</v>
      </c>
      <c r="K29" s="82">
        <v>1213</v>
      </c>
      <c r="L29" s="82">
        <v>538</v>
      </c>
      <c r="M29" s="82"/>
      <c r="N29" s="289">
        <f t="shared" si="2"/>
        <v>677</v>
      </c>
      <c r="O29" s="82">
        <v>190</v>
      </c>
      <c r="P29" s="82">
        <v>487</v>
      </c>
      <c r="Q29" s="82">
        <v>1247</v>
      </c>
      <c r="R29" s="82">
        <v>589</v>
      </c>
      <c r="S29" s="81"/>
      <c r="T29" s="82">
        <v>2513</v>
      </c>
    </row>
    <row r="30" spans="1:20" s="14" customFormat="1" ht="9.9499999999999993" customHeight="1" x14ac:dyDescent="0.25">
      <c r="A30" s="81" t="s">
        <v>86</v>
      </c>
      <c r="B30" s="289">
        <f t="shared" si="0"/>
        <v>738</v>
      </c>
      <c r="C30" s="82">
        <v>255</v>
      </c>
      <c r="D30" s="82">
        <v>483</v>
      </c>
      <c r="E30" s="82">
        <v>711</v>
      </c>
      <c r="F30" s="82">
        <v>478</v>
      </c>
      <c r="G30" s="82"/>
      <c r="H30" s="289">
        <f t="shared" si="1"/>
        <v>604</v>
      </c>
      <c r="I30" s="82">
        <v>169</v>
      </c>
      <c r="J30" s="82">
        <v>435</v>
      </c>
      <c r="K30" s="82">
        <v>811</v>
      </c>
      <c r="L30" s="82">
        <v>512</v>
      </c>
      <c r="M30" s="82"/>
      <c r="N30" s="289">
        <f t="shared" si="2"/>
        <v>579</v>
      </c>
      <c r="O30" s="82">
        <v>190</v>
      </c>
      <c r="P30" s="82">
        <v>389</v>
      </c>
      <c r="Q30" s="82">
        <v>798</v>
      </c>
      <c r="R30" s="82">
        <v>550</v>
      </c>
      <c r="S30" s="81"/>
      <c r="T30" s="82">
        <v>1927</v>
      </c>
    </row>
    <row r="31" spans="1:20" s="14" customFormat="1" ht="9.9499999999999993" customHeight="1" x14ac:dyDescent="0.25">
      <c r="A31" s="81" t="s">
        <v>87</v>
      </c>
      <c r="B31" s="289">
        <f t="shared" si="0"/>
        <v>804</v>
      </c>
      <c r="C31" s="82">
        <v>305</v>
      </c>
      <c r="D31" s="82">
        <v>499</v>
      </c>
      <c r="E31" s="82">
        <v>1007</v>
      </c>
      <c r="F31" s="82">
        <v>935</v>
      </c>
      <c r="G31" s="82"/>
      <c r="H31" s="289">
        <f t="shared" si="1"/>
        <v>706</v>
      </c>
      <c r="I31" s="82">
        <v>234</v>
      </c>
      <c r="J31" s="82">
        <v>472</v>
      </c>
      <c r="K31" s="82">
        <v>1075</v>
      </c>
      <c r="L31" s="82">
        <v>965</v>
      </c>
      <c r="M31" s="82"/>
      <c r="N31" s="289">
        <f t="shared" si="2"/>
        <v>684</v>
      </c>
      <c r="O31" s="82">
        <v>243</v>
      </c>
      <c r="P31" s="82">
        <v>441</v>
      </c>
      <c r="Q31" s="82">
        <v>1049</v>
      </c>
      <c r="R31" s="82">
        <v>1013</v>
      </c>
      <c r="S31" s="81"/>
      <c r="T31" s="82">
        <v>2746</v>
      </c>
    </row>
    <row r="32" spans="1:20" s="14" customFormat="1" ht="9.9499999999999993" customHeight="1" x14ac:dyDescent="0.25">
      <c r="A32" s="81" t="s">
        <v>88</v>
      </c>
      <c r="B32" s="289">
        <f t="shared" si="0"/>
        <v>392</v>
      </c>
      <c r="C32" s="82">
        <v>156</v>
      </c>
      <c r="D32" s="82">
        <v>236</v>
      </c>
      <c r="E32" s="82">
        <v>538</v>
      </c>
      <c r="F32" s="82">
        <v>434</v>
      </c>
      <c r="G32" s="82"/>
      <c r="H32" s="289">
        <f t="shared" si="1"/>
        <v>331</v>
      </c>
      <c r="I32" s="82">
        <v>121</v>
      </c>
      <c r="J32" s="82">
        <v>210</v>
      </c>
      <c r="K32" s="82">
        <v>578</v>
      </c>
      <c r="L32" s="82">
        <v>455</v>
      </c>
      <c r="M32" s="82"/>
      <c r="N32" s="289">
        <f t="shared" si="2"/>
        <v>317</v>
      </c>
      <c r="O32" s="82">
        <v>115</v>
      </c>
      <c r="P32" s="82">
        <v>202</v>
      </c>
      <c r="Q32" s="82">
        <v>570</v>
      </c>
      <c r="R32" s="82">
        <v>477</v>
      </c>
      <c r="S32" s="81"/>
      <c r="T32" s="82">
        <v>1364</v>
      </c>
    </row>
    <row r="33" spans="1:20" s="14" customFormat="1" ht="9.9499999999999993" customHeight="1" x14ac:dyDescent="0.25">
      <c r="A33" s="87" t="s">
        <v>89</v>
      </c>
      <c r="B33" s="292">
        <f t="shared" si="0"/>
        <v>4321</v>
      </c>
      <c r="C33" s="88">
        <v>1501</v>
      </c>
      <c r="D33" s="88">
        <v>2820</v>
      </c>
      <c r="E33" s="88">
        <v>5113</v>
      </c>
      <c r="F33" s="88">
        <v>3312</v>
      </c>
      <c r="G33" s="88"/>
      <c r="H33" s="292">
        <f t="shared" si="1"/>
        <v>3621</v>
      </c>
      <c r="I33" s="88">
        <v>1074</v>
      </c>
      <c r="J33" s="88">
        <v>2547</v>
      </c>
      <c r="K33" s="88">
        <v>5646</v>
      </c>
      <c r="L33" s="88">
        <v>3479</v>
      </c>
      <c r="M33" s="88"/>
      <c r="N33" s="292">
        <f t="shared" si="2"/>
        <v>3497</v>
      </c>
      <c r="O33" s="88">
        <v>1081</v>
      </c>
      <c r="P33" s="88">
        <v>2416</v>
      </c>
      <c r="Q33" s="88">
        <v>5591</v>
      </c>
      <c r="R33" s="88">
        <v>3658</v>
      </c>
      <c r="S33" s="87"/>
      <c r="T33" s="88">
        <v>12746</v>
      </c>
    </row>
    <row r="34" spans="1:20" s="14" customForma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</row>
    <row r="35" spans="1:20" s="14" customFormat="1" ht="12" customHeight="1" x14ac:dyDescent="0.25">
      <c r="A35" s="375" t="s">
        <v>125</v>
      </c>
      <c r="B35" s="212"/>
      <c r="C35" s="453" t="s">
        <v>55</v>
      </c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211"/>
      <c r="T35" s="391" t="s">
        <v>165</v>
      </c>
    </row>
    <row r="36" spans="1:20" s="14" customFormat="1" ht="12" customHeight="1" x14ac:dyDescent="0.25">
      <c r="A36" s="452"/>
      <c r="B36" s="454" t="s">
        <v>54</v>
      </c>
      <c r="C36" s="454"/>
      <c r="D36" s="454"/>
      <c r="E36" s="454"/>
      <c r="F36" s="454"/>
      <c r="G36" s="175"/>
      <c r="H36" s="454" t="s">
        <v>3</v>
      </c>
      <c r="I36" s="454"/>
      <c r="J36" s="454"/>
      <c r="K36" s="454"/>
      <c r="L36" s="454"/>
      <c r="M36" s="175"/>
      <c r="N36" s="454" t="s">
        <v>4</v>
      </c>
      <c r="O36" s="454"/>
      <c r="P36" s="454"/>
      <c r="Q36" s="454"/>
      <c r="R36" s="454"/>
      <c r="S36" s="174"/>
      <c r="T36" s="448"/>
    </row>
    <row r="37" spans="1:20" s="14" customFormat="1" ht="20.45" customHeight="1" x14ac:dyDescent="0.25">
      <c r="A37" s="452"/>
      <c r="B37" s="214" t="s">
        <v>7</v>
      </c>
      <c r="C37" s="135" t="s">
        <v>53</v>
      </c>
      <c r="D37" s="135" t="s">
        <v>167</v>
      </c>
      <c r="E37" s="214" t="s">
        <v>56</v>
      </c>
      <c r="F37" s="178" t="s">
        <v>52</v>
      </c>
      <c r="G37" s="180"/>
      <c r="H37" s="214" t="s">
        <v>7</v>
      </c>
      <c r="I37" s="135" t="s">
        <v>53</v>
      </c>
      <c r="J37" s="135" t="s">
        <v>167</v>
      </c>
      <c r="K37" s="214" t="s">
        <v>0</v>
      </c>
      <c r="L37" s="178" t="s">
        <v>52</v>
      </c>
      <c r="M37" s="180"/>
      <c r="N37" s="214" t="s">
        <v>7</v>
      </c>
      <c r="O37" s="135" t="s">
        <v>53</v>
      </c>
      <c r="P37" s="135" t="s">
        <v>167</v>
      </c>
      <c r="Q37" s="214" t="s">
        <v>0</v>
      </c>
      <c r="R37" s="178" t="s">
        <v>52</v>
      </c>
      <c r="S37" s="176"/>
      <c r="T37" s="448"/>
    </row>
    <row r="38" spans="1:20" s="14" customFormat="1" ht="9.9499999999999993" customHeight="1" x14ac:dyDescent="0.25">
      <c r="A38" s="122" t="s">
        <v>126</v>
      </c>
      <c r="B38" s="266">
        <f>B5/$T5*100</f>
        <v>32.887537993920972</v>
      </c>
      <c r="C38" s="266">
        <f t="shared" ref="C38:T38" si="4">C5/$T5*100</f>
        <v>9.9696048632218837</v>
      </c>
      <c r="D38" s="266">
        <f t="shared" si="4"/>
        <v>22.91793313069909</v>
      </c>
      <c r="E38" s="266">
        <f t="shared" si="4"/>
        <v>43.586626139817632</v>
      </c>
      <c r="F38" s="266">
        <f t="shared" si="4"/>
        <v>23.525835866261399</v>
      </c>
      <c r="G38" s="266"/>
      <c r="H38" s="266">
        <f t="shared" si="4"/>
        <v>28.024316109422493</v>
      </c>
      <c r="I38" s="266">
        <f t="shared" si="4"/>
        <v>7.598784194528875</v>
      </c>
      <c r="J38" s="266">
        <f t="shared" si="4"/>
        <v>20.425531914893615</v>
      </c>
      <c r="K38" s="266">
        <f t="shared" si="4"/>
        <v>47.659574468085111</v>
      </c>
      <c r="L38" s="266">
        <f t="shared" si="4"/>
        <v>24.316109422492403</v>
      </c>
      <c r="M38" s="266"/>
      <c r="N38" s="266">
        <f t="shared" si="4"/>
        <v>27.781155015197566</v>
      </c>
      <c r="O38" s="266">
        <f t="shared" si="4"/>
        <v>7.2948328267477196</v>
      </c>
      <c r="P38" s="266">
        <f t="shared" si="4"/>
        <v>20.486322188449847</v>
      </c>
      <c r="Q38" s="266">
        <f t="shared" si="4"/>
        <v>47.781155015197569</v>
      </c>
      <c r="R38" s="266">
        <f t="shared" si="4"/>
        <v>24.437689969604865</v>
      </c>
      <c r="S38" s="266"/>
      <c r="T38" s="266">
        <f t="shared" si="4"/>
        <v>100</v>
      </c>
    </row>
    <row r="39" spans="1:20" s="14" customFormat="1" ht="9.9499999999999993" customHeight="1" x14ac:dyDescent="0.25">
      <c r="A39" s="81" t="s">
        <v>127</v>
      </c>
      <c r="B39" s="265">
        <f t="shared" ref="B39:T39" si="5">B6/$T6*100</f>
        <v>31.451612903225808</v>
      </c>
      <c r="C39" s="265">
        <f t="shared" si="5"/>
        <v>6.4516129032258061</v>
      </c>
      <c r="D39" s="265">
        <f t="shared" si="5"/>
        <v>25</v>
      </c>
      <c r="E39" s="265">
        <f t="shared" si="5"/>
        <v>42.741935483870968</v>
      </c>
      <c r="F39" s="265">
        <f t="shared" si="5"/>
        <v>25.806451612903224</v>
      </c>
      <c r="G39" s="265"/>
      <c r="H39" s="265">
        <f t="shared" si="5"/>
        <v>25</v>
      </c>
      <c r="I39" s="265">
        <f t="shared" si="5"/>
        <v>7.2580645161290329</v>
      </c>
      <c r="J39" s="265">
        <f t="shared" si="5"/>
        <v>17.741935483870968</v>
      </c>
      <c r="K39" s="265">
        <f t="shared" si="5"/>
        <v>47.580645161290327</v>
      </c>
      <c r="L39" s="265">
        <f t="shared" si="5"/>
        <v>27.419354838709676</v>
      </c>
      <c r="M39" s="265"/>
      <c r="N39" s="265">
        <f t="shared" si="5"/>
        <v>21.774193548387096</v>
      </c>
      <c r="O39" s="265">
        <f t="shared" si="5"/>
        <v>4.838709677419355</v>
      </c>
      <c r="P39" s="265">
        <f t="shared" si="5"/>
        <v>16.93548387096774</v>
      </c>
      <c r="Q39" s="265">
        <f t="shared" si="5"/>
        <v>47.580645161290327</v>
      </c>
      <c r="R39" s="265">
        <f t="shared" si="5"/>
        <v>30.64516129032258</v>
      </c>
      <c r="S39" s="265"/>
      <c r="T39" s="265">
        <f t="shared" si="5"/>
        <v>100</v>
      </c>
    </row>
    <row r="40" spans="1:20" s="14" customFormat="1" ht="9.9499999999999993" customHeight="1" x14ac:dyDescent="0.25">
      <c r="A40" s="81" t="s">
        <v>128</v>
      </c>
      <c r="B40" s="265">
        <f t="shared" ref="B40:T40" si="6">B7/$T7*100</f>
        <v>36.125654450261777</v>
      </c>
      <c r="C40" s="265">
        <f t="shared" si="6"/>
        <v>12.30366492146597</v>
      </c>
      <c r="D40" s="265">
        <f t="shared" si="6"/>
        <v>23.821989528795811</v>
      </c>
      <c r="E40" s="265">
        <f t="shared" si="6"/>
        <v>33.769633507853399</v>
      </c>
      <c r="F40" s="265">
        <f t="shared" si="6"/>
        <v>30.104712041884817</v>
      </c>
      <c r="G40" s="265"/>
      <c r="H40" s="265">
        <f t="shared" si="6"/>
        <v>29.842931937172771</v>
      </c>
      <c r="I40" s="265">
        <f t="shared" si="6"/>
        <v>8.1151832460732987</v>
      </c>
      <c r="J40" s="265">
        <f t="shared" si="6"/>
        <v>21.727748691099478</v>
      </c>
      <c r="K40" s="265">
        <f t="shared" si="6"/>
        <v>38.481675392670155</v>
      </c>
      <c r="L40" s="265">
        <f t="shared" si="6"/>
        <v>31.675392670157066</v>
      </c>
      <c r="M40" s="265"/>
      <c r="N40" s="265">
        <f t="shared" si="6"/>
        <v>31.151832460732987</v>
      </c>
      <c r="O40" s="265">
        <f t="shared" si="6"/>
        <v>9.4240837696335085</v>
      </c>
      <c r="P40" s="265">
        <f t="shared" si="6"/>
        <v>21.727748691099478</v>
      </c>
      <c r="Q40" s="265">
        <f t="shared" si="6"/>
        <v>36.910994764397905</v>
      </c>
      <c r="R40" s="265">
        <f t="shared" si="6"/>
        <v>31.937172774869111</v>
      </c>
      <c r="S40" s="265"/>
      <c r="T40" s="265">
        <f t="shared" si="6"/>
        <v>100</v>
      </c>
    </row>
    <row r="41" spans="1:20" s="14" customFormat="1" ht="9.9499999999999993" customHeight="1" x14ac:dyDescent="0.25">
      <c r="A41" s="81" t="s">
        <v>129</v>
      </c>
      <c r="B41" s="265">
        <f t="shared" ref="B41:T41" si="7">B8/$T8*100</f>
        <v>37.359413202933986</v>
      </c>
      <c r="C41" s="265">
        <f t="shared" si="7"/>
        <v>12.616136919315405</v>
      </c>
      <c r="D41" s="265">
        <f t="shared" si="7"/>
        <v>24.743276283618581</v>
      </c>
      <c r="E41" s="265">
        <f t="shared" si="7"/>
        <v>42.24938875305623</v>
      </c>
      <c r="F41" s="265">
        <f t="shared" si="7"/>
        <v>20.39119804400978</v>
      </c>
      <c r="G41" s="265"/>
      <c r="H41" s="265">
        <f t="shared" si="7"/>
        <v>29.926650366748163</v>
      </c>
      <c r="I41" s="265">
        <f t="shared" si="7"/>
        <v>8.2640586797066007</v>
      </c>
      <c r="J41" s="265">
        <f t="shared" si="7"/>
        <v>21.662591687041566</v>
      </c>
      <c r="K41" s="265">
        <f t="shared" si="7"/>
        <v>47.872860635696824</v>
      </c>
      <c r="L41" s="265">
        <f t="shared" si="7"/>
        <v>22.200488997555013</v>
      </c>
      <c r="M41" s="265"/>
      <c r="N41" s="265">
        <f t="shared" si="7"/>
        <v>31.149144254278728</v>
      </c>
      <c r="O41" s="265">
        <f t="shared" si="7"/>
        <v>8.8508557457212707</v>
      </c>
      <c r="P41" s="265">
        <f t="shared" si="7"/>
        <v>22.298288508557455</v>
      </c>
      <c r="Q41" s="265">
        <f t="shared" si="7"/>
        <v>46.014669926650363</v>
      </c>
      <c r="R41" s="265">
        <f t="shared" si="7"/>
        <v>22.836185819070902</v>
      </c>
      <c r="S41" s="265"/>
      <c r="T41" s="265">
        <f t="shared" si="7"/>
        <v>100</v>
      </c>
    </row>
    <row r="42" spans="1:20" s="14" customFormat="1" ht="9.9499999999999993" customHeight="1" x14ac:dyDescent="0.25">
      <c r="A42" s="81" t="s">
        <v>130</v>
      </c>
      <c r="B42" s="265">
        <f t="shared" ref="B42:T42" si="8">B9/$T9*100</f>
        <v>31.536926147704591</v>
      </c>
      <c r="C42" s="265">
        <f t="shared" si="8"/>
        <v>9.9800399201596814</v>
      </c>
      <c r="D42" s="265">
        <f t="shared" si="8"/>
        <v>21.556886227544911</v>
      </c>
      <c r="E42" s="265">
        <f t="shared" si="8"/>
        <v>44.11177644710579</v>
      </c>
      <c r="F42" s="265">
        <f t="shared" si="8"/>
        <v>24.351297405189619</v>
      </c>
      <c r="G42" s="265"/>
      <c r="H42" s="265">
        <f t="shared" si="8"/>
        <v>29.540918163672654</v>
      </c>
      <c r="I42" s="265">
        <f t="shared" si="8"/>
        <v>8.9820359281437128</v>
      </c>
      <c r="J42" s="265">
        <f t="shared" si="8"/>
        <v>20.558882235528941</v>
      </c>
      <c r="K42" s="265">
        <f t="shared" si="8"/>
        <v>45.508982035928142</v>
      </c>
      <c r="L42" s="265">
        <f t="shared" si="8"/>
        <v>24.950099800399201</v>
      </c>
      <c r="M42" s="265"/>
      <c r="N42" s="265">
        <f t="shared" si="8"/>
        <v>22.355289421157686</v>
      </c>
      <c r="O42" s="265">
        <f t="shared" si="8"/>
        <v>5.788423153692615</v>
      </c>
      <c r="P42" s="265">
        <f t="shared" si="8"/>
        <v>16.56686626746507</v>
      </c>
      <c r="Q42" s="265">
        <f t="shared" si="8"/>
        <v>48.50299401197605</v>
      </c>
      <c r="R42" s="265">
        <f t="shared" si="8"/>
        <v>29.141716566866265</v>
      </c>
      <c r="S42" s="265"/>
      <c r="T42" s="265">
        <f t="shared" si="8"/>
        <v>100</v>
      </c>
    </row>
    <row r="43" spans="1:20" s="202" customFormat="1" ht="9.9499999999999993" customHeight="1" x14ac:dyDescent="0.2">
      <c r="A43" s="126" t="s">
        <v>131</v>
      </c>
      <c r="B43" s="265">
        <f t="shared" ref="B43:T43" si="9">B10/$T10*100</f>
        <v>23.831775700934578</v>
      </c>
      <c r="C43" s="265">
        <f t="shared" si="9"/>
        <v>8.8785046728971952</v>
      </c>
      <c r="D43" s="265">
        <f t="shared" si="9"/>
        <v>14.953271028037381</v>
      </c>
      <c r="E43" s="265">
        <f t="shared" si="9"/>
        <v>41.121495327102799</v>
      </c>
      <c r="F43" s="265">
        <f t="shared" si="9"/>
        <v>35.046728971962615</v>
      </c>
      <c r="G43" s="265"/>
      <c r="H43" s="265">
        <f t="shared" si="9"/>
        <v>25.700934579439249</v>
      </c>
      <c r="I43" s="265">
        <f t="shared" si="9"/>
        <v>11.214953271028037</v>
      </c>
      <c r="J43" s="265">
        <f t="shared" si="9"/>
        <v>14.485981308411214</v>
      </c>
      <c r="K43" s="265">
        <f t="shared" si="9"/>
        <v>40.186915887850468</v>
      </c>
      <c r="L43" s="265">
        <f t="shared" si="9"/>
        <v>34.112149532710276</v>
      </c>
      <c r="M43" s="265"/>
      <c r="N43" s="265">
        <f t="shared" si="9"/>
        <v>19.158878504672895</v>
      </c>
      <c r="O43" s="265">
        <f t="shared" si="9"/>
        <v>5.6074766355140184</v>
      </c>
      <c r="P43" s="265">
        <f t="shared" si="9"/>
        <v>13.551401869158877</v>
      </c>
      <c r="Q43" s="265">
        <f t="shared" si="9"/>
        <v>42.990654205607477</v>
      </c>
      <c r="R43" s="265">
        <f t="shared" si="9"/>
        <v>37.850467289719624</v>
      </c>
      <c r="S43" s="265"/>
      <c r="T43" s="265">
        <f t="shared" si="9"/>
        <v>100</v>
      </c>
    </row>
    <row r="44" spans="1:20" s="202" customFormat="1" ht="9.9499999999999993" customHeight="1" x14ac:dyDescent="0.2">
      <c r="A44" s="126" t="s">
        <v>132</v>
      </c>
      <c r="B44" s="265">
        <f t="shared" ref="B44:T44" si="10">B11/$T11*100</f>
        <v>37.282229965156795</v>
      </c>
      <c r="C44" s="265">
        <f t="shared" si="10"/>
        <v>10.801393728222997</v>
      </c>
      <c r="D44" s="265">
        <f t="shared" si="10"/>
        <v>26.480836236933797</v>
      </c>
      <c r="E44" s="265">
        <f t="shared" si="10"/>
        <v>46.341463414634148</v>
      </c>
      <c r="F44" s="265">
        <f t="shared" si="10"/>
        <v>16.376306620209057</v>
      </c>
      <c r="G44" s="265"/>
      <c r="H44" s="265">
        <f t="shared" si="10"/>
        <v>32.404181184668992</v>
      </c>
      <c r="I44" s="265">
        <f t="shared" si="10"/>
        <v>7.3170731707317067</v>
      </c>
      <c r="J44" s="265">
        <f t="shared" si="10"/>
        <v>25.087108013937282</v>
      </c>
      <c r="K44" s="265">
        <f t="shared" si="10"/>
        <v>49.477351916376307</v>
      </c>
      <c r="L44" s="265">
        <f t="shared" si="10"/>
        <v>18.118466898954704</v>
      </c>
      <c r="M44" s="265"/>
      <c r="N44" s="265">
        <f t="shared" si="10"/>
        <v>24.738675958188153</v>
      </c>
      <c r="O44" s="265">
        <f t="shared" si="10"/>
        <v>5.9233449477351918</v>
      </c>
      <c r="P44" s="265">
        <f t="shared" si="10"/>
        <v>18.815331010452962</v>
      </c>
      <c r="Q44" s="265">
        <f t="shared" si="10"/>
        <v>52.613240418118465</v>
      </c>
      <c r="R44" s="265">
        <f t="shared" si="10"/>
        <v>22.648083623693381</v>
      </c>
      <c r="S44" s="265"/>
      <c r="T44" s="265">
        <f t="shared" si="10"/>
        <v>100</v>
      </c>
    </row>
    <row r="45" spans="1:20" s="14" customFormat="1" ht="9.9499999999999993" customHeight="1" x14ac:dyDescent="0.25">
      <c r="A45" s="81" t="s">
        <v>133</v>
      </c>
      <c r="B45" s="265">
        <f t="shared" ref="B45:T45" si="11">B12/$T12*100</f>
        <v>36.628511966701353</v>
      </c>
      <c r="C45" s="265">
        <f t="shared" si="11"/>
        <v>12.79916753381894</v>
      </c>
      <c r="D45" s="265">
        <f t="shared" si="11"/>
        <v>23.829344432882412</v>
      </c>
      <c r="E45" s="265">
        <f t="shared" si="11"/>
        <v>46.201873048907387</v>
      </c>
      <c r="F45" s="265">
        <f t="shared" si="11"/>
        <v>17.169614984391259</v>
      </c>
      <c r="G45" s="265"/>
      <c r="H45" s="265">
        <f t="shared" si="11"/>
        <v>29.136316337148806</v>
      </c>
      <c r="I45" s="265">
        <f t="shared" si="11"/>
        <v>7.1800208116545265</v>
      </c>
      <c r="J45" s="265">
        <f t="shared" si="11"/>
        <v>21.956295525494276</v>
      </c>
      <c r="K45" s="265">
        <f t="shared" si="11"/>
        <v>52.237252861602499</v>
      </c>
      <c r="L45" s="265">
        <f t="shared" si="11"/>
        <v>18.626430801248699</v>
      </c>
      <c r="M45" s="265"/>
      <c r="N45" s="265">
        <f t="shared" si="11"/>
        <v>27.575442247658689</v>
      </c>
      <c r="O45" s="265">
        <f t="shared" si="11"/>
        <v>7.3881373569198754</v>
      </c>
      <c r="P45" s="265">
        <f t="shared" si="11"/>
        <v>20.187304890738815</v>
      </c>
      <c r="Q45" s="265">
        <f t="shared" si="11"/>
        <v>52.445369406867847</v>
      </c>
      <c r="R45" s="265">
        <f t="shared" si="11"/>
        <v>19.979188345473464</v>
      </c>
      <c r="S45" s="265"/>
      <c r="T45" s="265">
        <f t="shared" si="11"/>
        <v>100</v>
      </c>
    </row>
    <row r="46" spans="1:20" s="14" customFormat="1" ht="9.9499999999999993" customHeight="1" x14ac:dyDescent="0.25">
      <c r="A46" s="81" t="s">
        <v>134</v>
      </c>
      <c r="B46" s="265">
        <f t="shared" ref="B46:T46" si="12">B13/$T13*100</f>
        <v>29.442970822281168</v>
      </c>
      <c r="C46" s="265">
        <f t="shared" si="12"/>
        <v>7.1618037135278518</v>
      </c>
      <c r="D46" s="265">
        <f t="shared" si="12"/>
        <v>22.281167108753316</v>
      </c>
      <c r="E46" s="265">
        <f t="shared" si="12"/>
        <v>47.745358090185675</v>
      </c>
      <c r="F46" s="265">
        <f t="shared" si="12"/>
        <v>22.811671087533156</v>
      </c>
      <c r="G46" s="265"/>
      <c r="H46" s="265">
        <f t="shared" si="12"/>
        <v>21.220159151193634</v>
      </c>
      <c r="I46" s="265">
        <f t="shared" si="12"/>
        <v>4.5092838196286467</v>
      </c>
      <c r="J46" s="265">
        <f t="shared" si="12"/>
        <v>16.710875331564985</v>
      </c>
      <c r="K46" s="265">
        <f t="shared" si="12"/>
        <v>53.58090185676393</v>
      </c>
      <c r="L46" s="265">
        <f t="shared" si="12"/>
        <v>25.198938992042443</v>
      </c>
      <c r="M46" s="265"/>
      <c r="N46" s="265">
        <f t="shared" si="12"/>
        <v>21.485411140583555</v>
      </c>
      <c r="O46" s="265">
        <f t="shared" si="12"/>
        <v>4.774535809018567</v>
      </c>
      <c r="P46" s="265">
        <f t="shared" si="12"/>
        <v>16.710875331564985</v>
      </c>
      <c r="Q46" s="265">
        <f t="shared" si="12"/>
        <v>53.050397877984089</v>
      </c>
      <c r="R46" s="265">
        <f t="shared" si="12"/>
        <v>25.46419098143236</v>
      </c>
      <c r="S46" s="265"/>
      <c r="T46" s="265">
        <f t="shared" si="12"/>
        <v>100</v>
      </c>
    </row>
    <row r="47" spans="1:20" s="14" customFormat="1" ht="9.9499999999999993" customHeight="1" x14ac:dyDescent="0.25">
      <c r="A47" s="81" t="s">
        <v>135</v>
      </c>
      <c r="B47" s="265">
        <f t="shared" ref="B47:T47" si="13">B14/$T14*100</f>
        <v>42.136498516320472</v>
      </c>
      <c r="C47" s="265">
        <f t="shared" si="13"/>
        <v>16.023738872403563</v>
      </c>
      <c r="D47" s="265">
        <f t="shared" si="13"/>
        <v>26.112759643916917</v>
      </c>
      <c r="E47" s="265">
        <f t="shared" si="13"/>
        <v>36.943620178041542</v>
      </c>
      <c r="F47" s="265">
        <f t="shared" si="13"/>
        <v>20.919881305637983</v>
      </c>
      <c r="G47" s="265"/>
      <c r="H47" s="265">
        <f t="shared" si="13"/>
        <v>37.685459940652819</v>
      </c>
      <c r="I47" s="265">
        <f t="shared" si="13"/>
        <v>12.611275964391691</v>
      </c>
      <c r="J47" s="265">
        <f t="shared" si="13"/>
        <v>25.074183976261128</v>
      </c>
      <c r="K47" s="265">
        <f t="shared" si="13"/>
        <v>41.691394658753708</v>
      </c>
      <c r="L47" s="265">
        <f t="shared" si="13"/>
        <v>20.623145400593472</v>
      </c>
      <c r="M47" s="265"/>
      <c r="N47" s="265">
        <f t="shared" si="13"/>
        <v>32.492581602373889</v>
      </c>
      <c r="O47" s="265">
        <f t="shared" si="13"/>
        <v>10.682492581602373</v>
      </c>
      <c r="P47" s="265">
        <f t="shared" si="13"/>
        <v>21.810089020771514</v>
      </c>
      <c r="Q47" s="265">
        <f t="shared" si="13"/>
        <v>44.510385756676556</v>
      </c>
      <c r="R47" s="265">
        <f t="shared" si="13"/>
        <v>22.997032640949556</v>
      </c>
      <c r="S47" s="265"/>
      <c r="T47" s="265">
        <f t="shared" si="13"/>
        <v>100</v>
      </c>
    </row>
    <row r="48" spans="1:20" s="14" customFormat="1" ht="9.9499999999999993" customHeight="1" x14ac:dyDescent="0.25">
      <c r="A48" s="81" t="s">
        <v>136</v>
      </c>
      <c r="B48" s="265">
        <f t="shared" ref="B48:T48" si="14">B15/$T15*100</f>
        <v>40.683760683760681</v>
      </c>
      <c r="C48" s="265">
        <f t="shared" si="14"/>
        <v>12.478632478632479</v>
      </c>
      <c r="D48" s="265">
        <f t="shared" si="14"/>
        <v>28.205128205128204</v>
      </c>
      <c r="E48" s="265">
        <f t="shared" si="14"/>
        <v>38.119658119658119</v>
      </c>
      <c r="F48" s="265">
        <f t="shared" si="14"/>
        <v>21.196581196581196</v>
      </c>
      <c r="G48" s="265"/>
      <c r="H48" s="265">
        <f t="shared" si="14"/>
        <v>33.846153846153847</v>
      </c>
      <c r="I48" s="265">
        <f t="shared" si="14"/>
        <v>8.7179487179487172</v>
      </c>
      <c r="J48" s="265">
        <f t="shared" si="14"/>
        <v>25.128205128205128</v>
      </c>
      <c r="K48" s="265">
        <f t="shared" si="14"/>
        <v>44.61538461538462</v>
      </c>
      <c r="L48" s="265">
        <f t="shared" si="14"/>
        <v>21.53846153846154</v>
      </c>
      <c r="M48" s="265"/>
      <c r="N48" s="265">
        <f t="shared" si="14"/>
        <v>30.5982905982906</v>
      </c>
      <c r="O48" s="265">
        <f t="shared" si="14"/>
        <v>8.5470085470085468</v>
      </c>
      <c r="P48" s="265">
        <f t="shared" si="14"/>
        <v>22.051282051282051</v>
      </c>
      <c r="Q48" s="265">
        <f t="shared" si="14"/>
        <v>45.128205128205131</v>
      </c>
      <c r="R48" s="265">
        <f t="shared" si="14"/>
        <v>24.273504273504273</v>
      </c>
      <c r="S48" s="265"/>
      <c r="T48" s="265">
        <f t="shared" si="14"/>
        <v>100</v>
      </c>
    </row>
    <row r="49" spans="1:20" s="14" customFormat="1" ht="9.9499999999999993" customHeight="1" x14ac:dyDescent="0.25">
      <c r="A49" s="81" t="s">
        <v>137</v>
      </c>
      <c r="B49" s="265">
        <f t="shared" ref="B49:T49" si="15">B16/$T16*100</f>
        <v>32.758620689655174</v>
      </c>
      <c r="C49" s="265">
        <f t="shared" si="15"/>
        <v>12.643678160919542</v>
      </c>
      <c r="D49" s="265">
        <f t="shared" si="15"/>
        <v>20.114942528735632</v>
      </c>
      <c r="E49" s="265">
        <f t="shared" si="15"/>
        <v>39.080459770114942</v>
      </c>
      <c r="F49" s="265">
        <f t="shared" si="15"/>
        <v>28.160919540229884</v>
      </c>
      <c r="G49" s="265"/>
      <c r="H49" s="265">
        <f t="shared" si="15"/>
        <v>23.563218390804597</v>
      </c>
      <c r="I49" s="265">
        <f t="shared" si="15"/>
        <v>6.8965517241379306</v>
      </c>
      <c r="J49" s="265">
        <f t="shared" si="15"/>
        <v>16.666666666666664</v>
      </c>
      <c r="K49" s="265">
        <f t="shared" si="15"/>
        <v>48.275862068965516</v>
      </c>
      <c r="L49" s="265">
        <f t="shared" si="15"/>
        <v>28.160919540229884</v>
      </c>
      <c r="M49" s="265"/>
      <c r="N49" s="265">
        <f t="shared" si="15"/>
        <v>25.862068965517242</v>
      </c>
      <c r="O49" s="265">
        <f t="shared" si="15"/>
        <v>7.4712643678160928</v>
      </c>
      <c r="P49" s="265">
        <f t="shared" si="15"/>
        <v>18.390804597701148</v>
      </c>
      <c r="Q49" s="265">
        <f t="shared" si="15"/>
        <v>43.103448275862064</v>
      </c>
      <c r="R49" s="265">
        <f t="shared" si="15"/>
        <v>31.03448275862069</v>
      </c>
      <c r="S49" s="265"/>
      <c r="T49" s="265">
        <f t="shared" si="15"/>
        <v>100</v>
      </c>
    </row>
    <row r="50" spans="1:20" s="14" customFormat="1" ht="9.9499999999999993" customHeight="1" x14ac:dyDescent="0.25">
      <c r="A50" s="81" t="s">
        <v>138</v>
      </c>
      <c r="B50" s="265">
        <f t="shared" ref="B50:T50" si="16">B17/$T17*100</f>
        <v>29.949238578680205</v>
      </c>
      <c r="C50" s="265">
        <f t="shared" si="16"/>
        <v>8.8832487309644677</v>
      </c>
      <c r="D50" s="265">
        <f t="shared" si="16"/>
        <v>21.065989847715734</v>
      </c>
      <c r="E50" s="265">
        <f t="shared" si="16"/>
        <v>44.670050761421322</v>
      </c>
      <c r="F50" s="265">
        <f t="shared" si="16"/>
        <v>25.380710659898476</v>
      </c>
      <c r="G50" s="265"/>
      <c r="H50" s="265">
        <f t="shared" si="16"/>
        <v>26.903553299492383</v>
      </c>
      <c r="I50" s="265">
        <f t="shared" si="16"/>
        <v>6.345177664974619</v>
      </c>
      <c r="J50" s="265">
        <f t="shared" si="16"/>
        <v>20.558375634517766</v>
      </c>
      <c r="K50" s="265">
        <f t="shared" si="16"/>
        <v>45.431472081218274</v>
      </c>
      <c r="L50" s="265">
        <f t="shared" si="16"/>
        <v>27.664974619289339</v>
      </c>
      <c r="M50" s="265"/>
      <c r="N50" s="265">
        <f t="shared" si="16"/>
        <v>25.63451776649746</v>
      </c>
      <c r="O50" s="265">
        <f t="shared" si="16"/>
        <v>6.5989847715736047</v>
      </c>
      <c r="P50" s="265">
        <f t="shared" si="16"/>
        <v>19.035532994923855</v>
      </c>
      <c r="Q50" s="265">
        <f t="shared" si="16"/>
        <v>46.954314720812185</v>
      </c>
      <c r="R50" s="265">
        <f t="shared" si="16"/>
        <v>27.411167512690355</v>
      </c>
      <c r="S50" s="265"/>
      <c r="T50" s="265">
        <f t="shared" si="16"/>
        <v>100</v>
      </c>
    </row>
    <row r="51" spans="1:20" s="14" customFormat="1" ht="9.9499999999999993" customHeight="1" x14ac:dyDescent="0.25">
      <c r="A51" s="81" t="s">
        <v>139</v>
      </c>
      <c r="B51" s="265">
        <f t="shared" ref="B51:T51" si="17">B18/$T18*100</f>
        <v>41.989664082687341</v>
      </c>
      <c r="C51" s="265">
        <f t="shared" si="17"/>
        <v>16.149870801033593</v>
      </c>
      <c r="D51" s="265">
        <f t="shared" si="17"/>
        <v>25.839793281653744</v>
      </c>
      <c r="E51" s="265">
        <f t="shared" si="17"/>
        <v>31.524547803617569</v>
      </c>
      <c r="F51" s="265">
        <f t="shared" si="17"/>
        <v>26.48578811369509</v>
      </c>
      <c r="G51" s="265"/>
      <c r="H51" s="265">
        <f t="shared" si="17"/>
        <v>33.462532299741603</v>
      </c>
      <c r="I51" s="265">
        <f t="shared" si="17"/>
        <v>10.465116279069768</v>
      </c>
      <c r="J51" s="265">
        <f t="shared" si="17"/>
        <v>22.997416020671835</v>
      </c>
      <c r="K51" s="265">
        <f t="shared" si="17"/>
        <v>37.08010335917313</v>
      </c>
      <c r="L51" s="265">
        <f t="shared" si="17"/>
        <v>29.457364341085274</v>
      </c>
      <c r="M51" s="265"/>
      <c r="N51" s="265">
        <f t="shared" si="17"/>
        <v>32.816537467700257</v>
      </c>
      <c r="O51" s="265">
        <f t="shared" si="17"/>
        <v>13.049095607235142</v>
      </c>
      <c r="P51" s="265">
        <f t="shared" si="17"/>
        <v>19.767441860465116</v>
      </c>
      <c r="Q51" s="265">
        <f t="shared" si="17"/>
        <v>35.400516795865634</v>
      </c>
      <c r="R51" s="265">
        <f t="shared" si="17"/>
        <v>31.782945736434108</v>
      </c>
      <c r="S51" s="265"/>
      <c r="T51" s="265">
        <f t="shared" si="17"/>
        <v>100</v>
      </c>
    </row>
    <row r="52" spans="1:20" s="14" customFormat="1" ht="9.9499999999999993" customHeight="1" x14ac:dyDescent="0.25">
      <c r="A52" s="81" t="s">
        <v>140</v>
      </c>
      <c r="B52" s="265">
        <f t="shared" ref="B52:T52" si="18">B19/$T19*100</f>
        <v>30.65217391304348</v>
      </c>
      <c r="C52" s="265">
        <f t="shared" si="18"/>
        <v>9.7826086956521738</v>
      </c>
      <c r="D52" s="265">
        <f t="shared" si="18"/>
        <v>20.869565217391305</v>
      </c>
      <c r="E52" s="265">
        <f t="shared" si="18"/>
        <v>35.217391304347828</v>
      </c>
      <c r="F52" s="265">
        <f t="shared" si="18"/>
        <v>34.130434782608695</v>
      </c>
      <c r="G52" s="265"/>
      <c r="H52" s="265">
        <f t="shared" si="18"/>
        <v>26.521739130434785</v>
      </c>
      <c r="I52" s="265">
        <f t="shared" si="18"/>
        <v>6.9565217391304346</v>
      </c>
      <c r="J52" s="265">
        <f t="shared" si="18"/>
        <v>19.565217391304348</v>
      </c>
      <c r="K52" s="265">
        <f t="shared" si="18"/>
        <v>37.391304347826086</v>
      </c>
      <c r="L52" s="265">
        <f t="shared" si="18"/>
        <v>36.086956521739133</v>
      </c>
      <c r="M52" s="265"/>
      <c r="N52" s="265">
        <f t="shared" si="18"/>
        <v>25.869565217391305</v>
      </c>
      <c r="O52" s="265">
        <f t="shared" si="18"/>
        <v>7.8260869565217401</v>
      </c>
      <c r="P52" s="265">
        <f t="shared" si="18"/>
        <v>18.043478260869566</v>
      </c>
      <c r="Q52" s="265">
        <f t="shared" si="18"/>
        <v>35.869565217391305</v>
      </c>
      <c r="R52" s="265">
        <f t="shared" si="18"/>
        <v>38.260869565217391</v>
      </c>
      <c r="S52" s="265"/>
      <c r="T52" s="265">
        <f t="shared" si="18"/>
        <v>100</v>
      </c>
    </row>
    <row r="53" spans="1:20" s="14" customFormat="1" ht="9.9499999999999993" customHeight="1" x14ac:dyDescent="0.25">
      <c r="A53" s="81" t="s">
        <v>141</v>
      </c>
      <c r="B53" s="265">
        <f t="shared" ref="B53:T53" si="19">B20/$T20*100</f>
        <v>23.502304147465438</v>
      </c>
      <c r="C53" s="265">
        <f t="shared" si="19"/>
        <v>9.216589861751153</v>
      </c>
      <c r="D53" s="265">
        <f t="shared" si="19"/>
        <v>14.285714285714285</v>
      </c>
      <c r="E53" s="265">
        <f t="shared" si="19"/>
        <v>36.405529953917046</v>
      </c>
      <c r="F53" s="265">
        <f t="shared" si="19"/>
        <v>40.092165898617509</v>
      </c>
      <c r="G53" s="265"/>
      <c r="H53" s="265">
        <f t="shared" si="19"/>
        <v>22.58064516129032</v>
      </c>
      <c r="I53" s="265">
        <f t="shared" si="19"/>
        <v>6.9124423963133648</v>
      </c>
      <c r="J53" s="265">
        <f t="shared" si="19"/>
        <v>15.668202764976957</v>
      </c>
      <c r="K53" s="265">
        <f t="shared" si="19"/>
        <v>37.327188940092164</v>
      </c>
      <c r="L53" s="265">
        <f t="shared" si="19"/>
        <v>40.092165898617509</v>
      </c>
      <c r="M53" s="265"/>
      <c r="N53" s="265">
        <f t="shared" si="19"/>
        <v>20.276497695852534</v>
      </c>
      <c r="O53" s="265">
        <f t="shared" si="19"/>
        <v>5.9907834101382482</v>
      </c>
      <c r="P53" s="265">
        <f t="shared" si="19"/>
        <v>14.285714285714285</v>
      </c>
      <c r="Q53" s="265">
        <f t="shared" si="19"/>
        <v>35.944700460829495</v>
      </c>
      <c r="R53" s="265">
        <f t="shared" si="19"/>
        <v>43.778801843317972</v>
      </c>
      <c r="S53" s="265"/>
      <c r="T53" s="265">
        <f t="shared" si="19"/>
        <v>100</v>
      </c>
    </row>
    <row r="54" spans="1:20" s="14" customFormat="1" ht="9.9499999999999993" customHeight="1" x14ac:dyDescent="0.25">
      <c r="A54" s="81" t="s">
        <v>142</v>
      </c>
      <c r="B54" s="265">
        <f t="shared" ref="B54:T54" si="20">B21/$T21*100</f>
        <v>29.876543209876544</v>
      </c>
      <c r="C54" s="265">
        <f t="shared" si="20"/>
        <v>10.617283950617285</v>
      </c>
      <c r="D54" s="265">
        <f t="shared" si="20"/>
        <v>19.25925925925926</v>
      </c>
      <c r="E54" s="265">
        <f t="shared" si="20"/>
        <v>35.679012345679013</v>
      </c>
      <c r="F54" s="265">
        <f t="shared" si="20"/>
        <v>34.444444444444443</v>
      </c>
      <c r="G54" s="265"/>
      <c r="H54" s="265">
        <f t="shared" si="20"/>
        <v>24.938271604938272</v>
      </c>
      <c r="I54" s="265">
        <f t="shared" si="20"/>
        <v>8.518518518518519</v>
      </c>
      <c r="J54" s="265">
        <f t="shared" si="20"/>
        <v>16.419753086419753</v>
      </c>
      <c r="K54" s="265">
        <f t="shared" si="20"/>
        <v>39.135802469135797</v>
      </c>
      <c r="L54" s="265">
        <f t="shared" si="20"/>
        <v>35.925925925925931</v>
      </c>
      <c r="M54" s="265"/>
      <c r="N54" s="265">
        <f t="shared" si="20"/>
        <v>25.432098765432098</v>
      </c>
      <c r="O54" s="265">
        <f t="shared" si="20"/>
        <v>8.6419753086419746</v>
      </c>
      <c r="P54" s="265">
        <f t="shared" si="20"/>
        <v>16.790123456790123</v>
      </c>
      <c r="Q54" s="265">
        <f t="shared" si="20"/>
        <v>38.641975308641975</v>
      </c>
      <c r="R54" s="265">
        <f t="shared" si="20"/>
        <v>35.925925925925931</v>
      </c>
      <c r="S54" s="265"/>
      <c r="T54" s="265">
        <f t="shared" si="20"/>
        <v>100</v>
      </c>
    </row>
    <row r="55" spans="1:20" s="14" customFormat="1" ht="9.9499999999999993" customHeight="1" x14ac:dyDescent="0.25">
      <c r="A55" s="81" t="s">
        <v>143</v>
      </c>
      <c r="B55" s="265">
        <f t="shared" ref="B55:T55" si="21">B22/$T22*100</f>
        <v>36.196319018404907</v>
      </c>
      <c r="C55" s="265">
        <f t="shared" si="21"/>
        <v>16.768916155419223</v>
      </c>
      <c r="D55" s="265">
        <f t="shared" si="21"/>
        <v>19.427402862985684</v>
      </c>
      <c r="E55" s="265">
        <f t="shared" si="21"/>
        <v>38.854805725971367</v>
      </c>
      <c r="F55" s="265">
        <f t="shared" si="21"/>
        <v>24.948875255623722</v>
      </c>
      <c r="G55" s="265"/>
      <c r="H55" s="265">
        <f t="shared" si="21"/>
        <v>32.719836400817996</v>
      </c>
      <c r="I55" s="265">
        <f t="shared" si="21"/>
        <v>12.474437627811861</v>
      </c>
      <c r="J55" s="265">
        <f t="shared" si="21"/>
        <v>20.245398773006134</v>
      </c>
      <c r="K55" s="265">
        <f t="shared" si="21"/>
        <v>40.695296523517385</v>
      </c>
      <c r="L55" s="265">
        <f t="shared" si="21"/>
        <v>26.584867075664619</v>
      </c>
      <c r="M55" s="265"/>
      <c r="N55" s="265">
        <f t="shared" si="21"/>
        <v>31.083844580777097</v>
      </c>
      <c r="O55" s="265">
        <f t="shared" si="21"/>
        <v>12.883435582822086</v>
      </c>
      <c r="P55" s="265">
        <f t="shared" si="21"/>
        <v>18.200408997955012</v>
      </c>
      <c r="Q55" s="265">
        <f t="shared" si="21"/>
        <v>40.695296523517385</v>
      </c>
      <c r="R55" s="265">
        <f t="shared" si="21"/>
        <v>28.220858895705518</v>
      </c>
      <c r="S55" s="265"/>
      <c r="T55" s="265">
        <f t="shared" si="21"/>
        <v>100</v>
      </c>
    </row>
    <row r="56" spans="1:20" s="14" customFormat="1" ht="9.9499999999999993" customHeight="1" x14ac:dyDescent="0.25">
      <c r="A56" s="81" t="s">
        <v>144</v>
      </c>
      <c r="B56" s="265">
        <f t="shared" ref="B56:T56" si="22">B23/$T23*100</f>
        <v>21.904761904761905</v>
      </c>
      <c r="C56" s="265">
        <f t="shared" si="22"/>
        <v>8.0952380952380949</v>
      </c>
      <c r="D56" s="265">
        <f t="shared" si="22"/>
        <v>13.80952380952381</v>
      </c>
      <c r="E56" s="265">
        <f t="shared" si="22"/>
        <v>42.38095238095238</v>
      </c>
      <c r="F56" s="265">
        <f t="shared" si="22"/>
        <v>35.714285714285715</v>
      </c>
      <c r="G56" s="265"/>
      <c r="H56" s="265">
        <f t="shared" si="22"/>
        <v>18.095238095238095</v>
      </c>
      <c r="I56" s="265">
        <f t="shared" si="22"/>
        <v>6.1904761904761907</v>
      </c>
      <c r="J56" s="265">
        <f t="shared" si="22"/>
        <v>11.904761904761903</v>
      </c>
      <c r="K56" s="265">
        <f t="shared" si="22"/>
        <v>46.666666666666664</v>
      </c>
      <c r="L56" s="265">
        <f t="shared" si="22"/>
        <v>35.238095238095241</v>
      </c>
      <c r="M56" s="265"/>
      <c r="N56" s="265">
        <f t="shared" si="22"/>
        <v>16.666666666666664</v>
      </c>
      <c r="O56" s="265">
        <f t="shared" si="22"/>
        <v>7.1428571428571423</v>
      </c>
      <c r="P56" s="265">
        <f t="shared" si="22"/>
        <v>9.5238095238095237</v>
      </c>
      <c r="Q56" s="265">
        <f t="shared" si="22"/>
        <v>44.285714285714285</v>
      </c>
      <c r="R56" s="265">
        <f t="shared" si="22"/>
        <v>39.047619047619051</v>
      </c>
      <c r="S56" s="265"/>
      <c r="T56" s="265">
        <f t="shared" si="22"/>
        <v>100</v>
      </c>
    </row>
    <row r="57" spans="1:20" s="14" customFormat="1" ht="9.9499999999999993" customHeight="1" x14ac:dyDescent="0.25">
      <c r="A57" s="81" t="s">
        <v>145</v>
      </c>
      <c r="B57" s="265">
        <f t="shared" ref="B57:T57" si="23">B24/$T24*100</f>
        <v>26.25</v>
      </c>
      <c r="C57" s="265">
        <f t="shared" si="23"/>
        <v>9.8214285714285712</v>
      </c>
      <c r="D57" s="265">
        <f t="shared" si="23"/>
        <v>16.428571428571427</v>
      </c>
      <c r="E57" s="265">
        <f t="shared" si="23"/>
        <v>35.357142857142861</v>
      </c>
      <c r="F57" s="265">
        <f t="shared" si="23"/>
        <v>38.392857142857146</v>
      </c>
      <c r="G57" s="265"/>
      <c r="H57" s="265">
        <f t="shared" si="23"/>
        <v>24.107142857142858</v>
      </c>
      <c r="I57" s="265">
        <f t="shared" si="23"/>
        <v>7.8571428571428568</v>
      </c>
      <c r="J57" s="265">
        <f t="shared" si="23"/>
        <v>16.25</v>
      </c>
      <c r="K57" s="265">
        <f t="shared" si="23"/>
        <v>37.142857142857146</v>
      </c>
      <c r="L57" s="265">
        <f t="shared" si="23"/>
        <v>38.75</v>
      </c>
      <c r="M57" s="265"/>
      <c r="N57" s="265">
        <f t="shared" si="23"/>
        <v>22.857142857142858</v>
      </c>
      <c r="O57" s="265">
        <f t="shared" si="23"/>
        <v>8.2142857142857135</v>
      </c>
      <c r="P57" s="265">
        <f t="shared" si="23"/>
        <v>14.642857142857144</v>
      </c>
      <c r="Q57" s="265">
        <f t="shared" si="23"/>
        <v>35.892857142857146</v>
      </c>
      <c r="R57" s="265">
        <f t="shared" si="23"/>
        <v>41.25</v>
      </c>
      <c r="S57" s="265"/>
      <c r="T57" s="265">
        <f t="shared" si="23"/>
        <v>100</v>
      </c>
    </row>
    <row r="58" spans="1:20" s="14" customFormat="1" ht="9.9499999999999993" customHeight="1" x14ac:dyDescent="0.25">
      <c r="A58" s="81" t="s">
        <v>146</v>
      </c>
      <c r="B58" s="265">
        <f t="shared" ref="B58:T58" si="24">B25/$T25*100</f>
        <v>30.140485312899106</v>
      </c>
      <c r="C58" s="265">
        <f t="shared" si="24"/>
        <v>12.51596424010217</v>
      </c>
      <c r="D58" s="265">
        <f t="shared" si="24"/>
        <v>17.624521072796934</v>
      </c>
      <c r="E58" s="265">
        <f t="shared" si="24"/>
        <v>39.463601532567047</v>
      </c>
      <c r="F58" s="265">
        <f t="shared" si="24"/>
        <v>30.395913154533844</v>
      </c>
      <c r="G58" s="265"/>
      <c r="H58" s="265">
        <f t="shared" si="24"/>
        <v>26.053639846743295</v>
      </c>
      <c r="I58" s="265">
        <f t="shared" si="24"/>
        <v>10.217113665389528</v>
      </c>
      <c r="J58" s="265">
        <f t="shared" si="24"/>
        <v>15.836526181353769</v>
      </c>
      <c r="K58" s="265">
        <f t="shared" si="24"/>
        <v>41.507024265644951</v>
      </c>
      <c r="L58" s="265">
        <f t="shared" si="24"/>
        <v>32.439335887611747</v>
      </c>
      <c r="M58" s="265"/>
      <c r="N58" s="265">
        <f t="shared" si="24"/>
        <v>24.776500638569605</v>
      </c>
      <c r="O58" s="265">
        <f t="shared" si="24"/>
        <v>8.9399744572158362</v>
      </c>
      <c r="P58" s="265">
        <f t="shared" si="24"/>
        <v>15.836526181353769</v>
      </c>
      <c r="Q58" s="265">
        <f t="shared" si="24"/>
        <v>40.485312899105999</v>
      </c>
      <c r="R58" s="265">
        <f t="shared" si="24"/>
        <v>34.738186462324393</v>
      </c>
      <c r="S58" s="265"/>
      <c r="T58" s="265">
        <f t="shared" si="24"/>
        <v>100</v>
      </c>
    </row>
    <row r="59" spans="1:20" s="14" customFormat="1" ht="9.9499999999999993" customHeight="1" x14ac:dyDescent="0.25">
      <c r="A59" s="81" t="s">
        <v>147</v>
      </c>
      <c r="B59" s="265">
        <f t="shared" ref="B59:T59" si="25">B26/$T26*100</f>
        <v>26.850258175559382</v>
      </c>
      <c r="C59" s="265">
        <f t="shared" si="25"/>
        <v>9.9827882960413081</v>
      </c>
      <c r="D59" s="265">
        <f t="shared" si="25"/>
        <v>16.867469879518072</v>
      </c>
      <c r="E59" s="265">
        <f t="shared" si="25"/>
        <v>39.414802065404473</v>
      </c>
      <c r="F59" s="265">
        <f t="shared" si="25"/>
        <v>33.734939759036145</v>
      </c>
      <c r="G59" s="265"/>
      <c r="H59" s="265">
        <f t="shared" si="25"/>
        <v>21.858864027538726</v>
      </c>
      <c r="I59" s="265">
        <f t="shared" si="25"/>
        <v>7.056798623063683</v>
      </c>
      <c r="J59" s="265">
        <f t="shared" si="25"/>
        <v>14.802065404475043</v>
      </c>
      <c r="K59" s="265">
        <f t="shared" si="25"/>
        <v>43.545611015490529</v>
      </c>
      <c r="L59" s="265">
        <f t="shared" si="25"/>
        <v>34.595524956970742</v>
      </c>
      <c r="M59" s="265"/>
      <c r="N59" s="265">
        <f t="shared" si="25"/>
        <v>21.170395869191051</v>
      </c>
      <c r="O59" s="265">
        <f t="shared" si="25"/>
        <v>7.7452667814113596</v>
      </c>
      <c r="P59" s="265">
        <f t="shared" si="25"/>
        <v>13.425129087779691</v>
      </c>
      <c r="Q59" s="265">
        <f t="shared" si="25"/>
        <v>43.545611015490529</v>
      </c>
      <c r="R59" s="265">
        <f t="shared" si="25"/>
        <v>35.283993115318417</v>
      </c>
      <c r="S59" s="265"/>
      <c r="T59" s="265">
        <f t="shared" si="25"/>
        <v>100</v>
      </c>
    </row>
    <row r="60" spans="1:20" s="14" customFormat="1" ht="9.9499999999999993" customHeight="1" x14ac:dyDescent="0.25">
      <c r="A60" s="81"/>
      <c r="B60" s="265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5"/>
      <c r="P60" s="265"/>
      <c r="Q60" s="265"/>
      <c r="R60" s="265"/>
      <c r="S60" s="265"/>
      <c r="T60" s="265"/>
    </row>
    <row r="61" spans="1:20" s="14" customFormat="1" ht="9.9499999999999993" customHeight="1" x14ac:dyDescent="0.25">
      <c r="A61" s="81" t="s">
        <v>84</v>
      </c>
      <c r="B61" s="265">
        <f t="shared" ref="B61:T61" si="26">B28/$T28*100</f>
        <v>35.319351763584365</v>
      </c>
      <c r="C61" s="265">
        <f t="shared" si="26"/>
        <v>11.367969494756911</v>
      </c>
      <c r="D61" s="265">
        <f t="shared" si="26"/>
        <v>23.951382268827455</v>
      </c>
      <c r="E61" s="265">
        <f t="shared" si="26"/>
        <v>42.016205910390845</v>
      </c>
      <c r="F61" s="265">
        <f t="shared" si="26"/>
        <v>22.664442326024787</v>
      </c>
      <c r="G61" s="265"/>
      <c r="H61" s="265">
        <f t="shared" si="26"/>
        <v>29.027645376549096</v>
      </c>
      <c r="I61" s="265">
        <f t="shared" si="26"/>
        <v>7.9599618684461388</v>
      </c>
      <c r="J61" s="265">
        <f t="shared" si="26"/>
        <v>21.067683508102956</v>
      </c>
      <c r="K61" s="265">
        <f t="shared" si="26"/>
        <v>46.925643469971398</v>
      </c>
      <c r="L61" s="265">
        <f t="shared" si="26"/>
        <v>24.046711153479507</v>
      </c>
      <c r="M61" s="265"/>
      <c r="N61" s="265">
        <f t="shared" si="26"/>
        <v>29.551954242135363</v>
      </c>
      <c r="O61" s="265">
        <f t="shared" si="26"/>
        <v>8.1744518589132511</v>
      </c>
      <c r="P61" s="265">
        <f t="shared" si="26"/>
        <v>21.377502383222115</v>
      </c>
      <c r="Q61" s="265">
        <f t="shared" si="26"/>
        <v>45.92469018112488</v>
      </c>
      <c r="R61" s="265">
        <f t="shared" si="26"/>
        <v>24.523355576739753</v>
      </c>
      <c r="S61" s="265"/>
      <c r="T61" s="265">
        <f t="shared" si="26"/>
        <v>100</v>
      </c>
    </row>
    <row r="62" spans="1:20" s="14" customFormat="1" ht="9.9499999999999993" customHeight="1" x14ac:dyDescent="0.25">
      <c r="A62" s="81" t="s">
        <v>85</v>
      </c>
      <c r="B62" s="265">
        <f t="shared" ref="B62:T62" si="27">B29/$T29*100</f>
        <v>36.012733784321526</v>
      </c>
      <c r="C62" s="265">
        <f t="shared" si="27"/>
        <v>12.256267409470752</v>
      </c>
      <c r="D62" s="265">
        <f t="shared" si="27"/>
        <v>23.756466374850778</v>
      </c>
      <c r="E62" s="265">
        <f t="shared" si="27"/>
        <v>43.533625149224036</v>
      </c>
      <c r="F62" s="265">
        <f t="shared" si="27"/>
        <v>20.453641066454438</v>
      </c>
      <c r="G62" s="265"/>
      <c r="H62" s="265">
        <f t="shared" si="27"/>
        <v>30.322323915638677</v>
      </c>
      <c r="I62" s="265">
        <f t="shared" si="27"/>
        <v>8.5953044170314374</v>
      </c>
      <c r="J62" s="265">
        <f t="shared" si="27"/>
        <v>21.727019498607241</v>
      </c>
      <c r="K62" s="265">
        <f t="shared" si="27"/>
        <v>48.269001193792285</v>
      </c>
      <c r="L62" s="265">
        <f t="shared" si="27"/>
        <v>21.408674890569042</v>
      </c>
      <c r="M62" s="265"/>
      <c r="N62" s="265">
        <f t="shared" si="27"/>
        <v>26.93991245523279</v>
      </c>
      <c r="O62" s="265">
        <f t="shared" si="27"/>
        <v>7.5606844409072824</v>
      </c>
      <c r="P62" s="265">
        <f t="shared" si="27"/>
        <v>19.379228014325509</v>
      </c>
      <c r="Q62" s="265">
        <f t="shared" si="27"/>
        <v>49.621965777954635</v>
      </c>
      <c r="R62" s="265">
        <f t="shared" si="27"/>
        <v>23.438121766812575</v>
      </c>
      <c r="S62" s="265"/>
      <c r="T62" s="265">
        <f t="shared" si="27"/>
        <v>100</v>
      </c>
    </row>
    <row r="63" spans="1:20" s="14" customFormat="1" ht="9.9499999999999993" customHeight="1" x14ac:dyDescent="0.25">
      <c r="A63" s="81" t="s">
        <v>86</v>
      </c>
      <c r="B63" s="265">
        <f t="shared" ref="B63:T63" si="28">B30/$T30*100</f>
        <v>38.297872340425535</v>
      </c>
      <c r="C63" s="265">
        <f t="shared" si="28"/>
        <v>13.233004670472237</v>
      </c>
      <c r="D63" s="265">
        <f t="shared" si="28"/>
        <v>25.064867669953294</v>
      </c>
      <c r="E63" s="265">
        <f t="shared" si="28"/>
        <v>36.896730669434355</v>
      </c>
      <c r="F63" s="265">
        <f t="shared" si="28"/>
        <v>24.805396990140114</v>
      </c>
      <c r="G63" s="265"/>
      <c r="H63" s="265">
        <f t="shared" si="28"/>
        <v>31.344058121432276</v>
      </c>
      <c r="I63" s="265">
        <f t="shared" si="28"/>
        <v>8.7701089776855223</v>
      </c>
      <c r="J63" s="265">
        <f t="shared" si="28"/>
        <v>22.573949143746759</v>
      </c>
      <c r="K63" s="265">
        <f t="shared" si="28"/>
        <v>42.086144265697975</v>
      </c>
      <c r="L63" s="265">
        <f t="shared" si="28"/>
        <v>26.569797612869746</v>
      </c>
      <c r="M63" s="265"/>
      <c r="N63" s="265">
        <f t="shared" si="28"/>
        <v>30.046704722366375</v>
      </c>
      <c r="O63" s="265">
        <f t="shared" si="28"/>
        <v>9.8598858329008809</v>
      </c>
      <c r="P63" s="265">
        <f t="shared" si="28"/>
        <v>20.186818889465492</v>
      </c>
      <c r="Q63" s="265">
        <f t="shared" si="28"/>
        <v>41.411520498183705</v>
      </c>
      <c r="R63" s="265">
        <f t="shared" si="28"/>
        <v>28.541774779449923</v>
      </c>
      <c r="S63" s="265"/>
      <c r="T63" s="265">
        <f t="shared" si="28"/>
        <v>100</v>
      </c>
    </row>
    <row r="64" spans="1:20" s="14" customFormat="1" ht="9.9499999999999993" customHeight="1" x14ac:dyDescent="0.25">
      <c r="A64" s="81" t="s">
        <v>87</v>
      </c>
      <c r="B64" s="265">
        <f t="shared" ref="B64:T64" si="29">B31/$T31*100</f>
        <v>29.278951201748001</v>
      </c>
      <c r="C64" s="265">
        <f t="shared" si="29"/>
        <v>11.10706482155863</v>
      </c>
      <c r="D64" s="265">
        <f t="shared" si="29"/>
        <v>18.171886380189367</v>
      </c>
      <c r="E64" s="265">
        <f t="shared" si="29"/>
        <v>36.671522214129645</v>
      </c>
      <c r="F64" s="265">
        <f t="shared" si="29"/>
        <v>34.049526584122361</v>
      </c>
      <c r="G64" s="265"/>
      <c r="H64" s="265">
        <f t="shared" si="29"/>
        <v>25.710123816460307</v>
      </c>
      <c r="I64" s="265">
        <f t="shared" si="29"/>
        <v>8.5214857975236704</v>
      </c>
      <c r="J64" s="265">
        <f t="shared" si="29"/>
        <v>17.188638018936636</v>
      </c>
      <c r="K64" s="265">
        <f t="shared" si="29"/>
        <v>39.147851420247633</v>
      </c>
      <c r="L64" s="265">
        <f t="shared" si="29"/>
        <v>35.142024763292063</v>
      </c>
      <c r="M64" s="265"/>
      <c r="N64" s="265">
        <f t="shared" si="29"/>
        <v>24.908958485069192</v>
      </c>
      <c r="O64" s="265">
        <f t="shared" si="29"/>
        <v>8.8492352512745818</v>
      </c>
      <c r="P64" s="265">
        <f t="shared" si="29"/>
        <v>16.05972323379461</v>
      </c>
      <c r="Q64" s="265">
        <f t="shared" si="29"/>
        <v>38.20101966496722</v>
      </c>
      <c r="R64" s="265">
        <f t="shared" si="29"/>
        <v>36.890021849963581</v>
      </c>
      <c r="S64" s="265"/>
      <c r="T64" s="265">
        <f t="shared" si="29"/>
        <v>100</v>
      </c>
    </row>
    <row r="65" spans="1:20" s="14" customFormat="1" ht="9.9499999999999993" customHeight="1" x14ac:dyDescent="0.25">
      <c r="A65" s="81" t="s">
        <v>88</v>
      </c>
      <c r="B65" s="265">
        <f t="shared" ref="B65:T65" si="30">B32/$T32*100</f>
        <v>28.739002932551323</v>
      </c>
      <c r="C65" s="265">
        <f t="shared" si="30"/>
        <v>11.436950146627565</v>
      </c>
      <c r="D65" s="265">
        <f t="shared" si="30"/>
        <v>17.302052785923756</v>
      </c>
      <c r="E65" s="265">
        <f t="shared" si="30"/>
        <v>39.442815249266857</v>
      </c>
      <c r="F65" s="265">
        <f t="shared" si="30"/>
        <v>31.818181818181817</v>
      </c>
      <c r="G65" s="265"/>
      <c r="H65" s="265">
        <f t="shared" si="30"/>
        <v>24.266862170087975</v>
      </c>
      <c r="I65" s="265">
        <f t="shared" si="30"/>
        <v>8.870967741935484</v>
      </c>
      <c r="J65" s="265">
        <f t="shared" si="30"/>
        <v>15.395894428152493</v>
      </c>
      <c r="K65" s="265">
        <f t="shared" si="30"/>
        <v>42.375366568914956</v>
      </c>
      <c r="L65" s="265">
        <f t="shared" si="30"/>
        <v>33.357771260997069</v>
      </c>
      <c r="M65" s="265"/>
      <c r="N65" s="265">
        <f t="shared" si="30"/>
        <v>23.240469208211142</v>
      </c>
      <c r="O65" s="265">
        <f t="shared" si="30"/>
        <v>8.4310850439882685</v>
      </c>
      <c r="P65" s="265">
        <f t="shared" si="30"/>
        <v>14.809384164222875</v>
      </c>
      <c r="Q65" s="265">
        <f t="shared" si="30"/>
        <v>41.788856304985337</v>
      </c>
      <c r="R65" s="265">
        <f t="shared" si="30"/>
        <v>34.970674486803524</v>
      </c>
      <c r="S65" s="265"/>
      <c r="T65" s="265">
        <f t="shared" si="30"/>
        <v>100</v>
      </c>
    </row>
    <row r="66" spans="1:20" s="14" customFormat="1" ht="9.9499999999999993" customHeight="1" x14ac:dyDescent="0.25">
      <c r="A66" s="87" t="s">
        <v>89</v>
      </c>
      <c r="B66" s="267">
        <f t="shared" ref="B66:T66" si="31">B33/$T33*100</f>
        <v>33.900831633453635</v>
      </c>
      <c r="C66" s="267">
        <f t="shared" si="31"/>
        <v>11.776243527381139</v>
      </c>
      <c r="D66" s="267">
        <f t="shared" si="31"/>
        <v>22.124588106072494</v>
      </c>
      <c r="E66" s="267">
        <f t="shared" si="31"/>
        <v>40.114545739839954</v>
      </c>
      <c r="F66" s="267">
        <f t="shared" si="31"/>
        <v>25.984622626706415</v>
      </c>
      <c r="G66" s="267"/>
      <c r="H66" s="267">
        <f t="shared" si="31"/>
        <v>28.408912600031382</v>
      </c>
      <c r="I66" s="267">
        <f t="shared" si="31"/>
        <v>8.4261729169935666</v>
      </c>
      <c r="J66" s="267">
        <f t="shared" si="31"/>
        <v>19.982739683037813</v>
      </c>
      <c r="K66" s="267">
        <f t="shared" si="31"/>
        <v>44.296249803860036</v>
      </c>
      <c r="L66" s="267">
        <f t="shared" si="31"/>
        <v>27.294837596108586</v>
      </c>
      <c r="M66" s="267"/>
      <c r="N66" s="267">
        <f t="shared" si="31"/>
        <v>27.436058371253726</v>
      </c>
      <c r="O66" s="267">
        <f t="shared" si="31"/>
        <v>8.4810921073277896</v>
      </c>
      <c r="P66" s="267">
        <f t="shared" si="31"/>
        <v>18.954966263925936</v>
      </c>
      <c r="Q66" s="267">
        <f t="shared" si="31"/>
        <v>43.864741879805429</v>
      </c>
      <c r="R66" s="267">
        <f t="shared" si="31"/>
        <v>28.699199748940845</v>
      </c>
      <c r="S66" s="267"/>
      <c r="T66" s="267">
        <f t="shared" si="31"/>
        <v>100</v>
      </c>
    </row>
    <row r="67" spans="1:20" s="14" customFormat="1" ht="14.45" customHeight="1" x14ac:dyDescent="0.25">
      <c r="A67" s="458" t="s">
        <v>19</v>
      </c>
      <c r="B67" s="458"/>
      <c r="C67" s="458"/>
      <c r="D67" s="459"/>
    </row>
    <row r="68" spans="1:20" s="14" customFormat="1" ht="9.9499999999999993" customHeight="1" x14ac:dyDescent="0.25">
      <c r="A68" s="59" t="s">
        <v>148</v>
      </c>
    </row>
    <row r="69" spans="1:20" s="14" customFormat="1" x14ac:dyDescent="0.2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</row>
    <row r="70" spans="1:20" s="14" customFormat="1" x14ac:dyDescent="0.25"/>
    <row r="71" spans="1:20" s="14" customFormat="1" x14ac:dyDescent="0.25"/>
    <row r="72" spans="1:20" s="14" customFormat="1" x14ac:dyDescent="0.25"/>
  </sheetData>
  <mergeCells count="13">
    <mergeCell ref="A2:A4"/>
    <mergeCell ref="C2:R2"/>
    <mergeCell ref="T2:T4"/>
    <mergeCell ref="B3:F3"/>
    <mergeCell ref="H3:L3"/>
    <mergeCell ref="N3:R3"/>
    <mergeCell ref="A67:D67"/>
    <mergeCell ref="A35:A37"/>
    <mergeCell ref="C35:R35"/>
    <mergeCell ref="T35:T37"/>
    <mergeCell ref="B36:F36"/>
    <mergeCell ref="H36:L36"/>
    <mergeCell ref="N36:R36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8"/>
  <sheetViews>
    <sheetView workbookViewId="0">
      <selection activeCell="Y15" sqref="Y15"/>
    </sheetView>
  </sheetViews>
  <sheetFormatPr defaultColWidth="9.140625" defaultRowHeight="11.25" x14ac:dyDescent="0.2"/>
  <cols>
    <col min="1" max="1" width="26.140625" style="24" customWidth="1"/>
    <col min="2" max="2" width="7" style="24" customWidth="1"/>
    <col min="3" max="3" width="10.7109375" style="24" customWidth="1"/>
    <col min="4" max="4" width="10.42578125" style="24" customWidth="1"/>
    <col min="5" max="5" width="8.140625" style="24" customWidth="1"/>
    <col min="6" max="6" width="9.140625" style="24"/>
    <col min="7" max="7" width="1.42578125" style="24" customWidth="1"/>
    <col min="8" max="8" width="7.5703125" style="24" customWidth="1"/>
    <col min="9" max="9" width="10.5703125" style="24" customWidth="1"/>
    <col min="10" max="10" width="10" style="24" customWidth="1"/>
    <col min="11" max="12" width="9.140625" style="24"/>
    <col min="13" max="13" width="0.85546875" style="24" customWidth="1"/>
    <col min="14" max="14" width="7.5703125" style="24" customWidth="1"/>
    <col min="15" max="15" width="10.7109375" style="24" customWidth="1"/>
    <col min="16" max="16" width="10" style="24" customWidth="1"/>
    <col min="17" max="18" width="9.140625" style="24"/>
    <col min="19" max="19" width="0.85546875" style="24" customWidth="1"/>
    <col min="20" max="20" width="8.140625" style="24" customWidth="1"/>
    <col min="21" max="16384" width="9.140625" style="24"/>
  </cols>
  <sheetData>
    <row r="1" spans="1:20" ht="17.25" customHeight="1" x14ac:dyDescent="0.2">
      <c r="A1" s="368" t="s">
        <v>210</v>
      </c>
    </row>
    <row r="2" spans="1:20" ht="12" customHeight="1" x14ac:dyDescent="0.2">
      <c r="A2" s="460" t="s">
        <v>117</v>
      </c>
      <c r="B2" s="221"/>
      <c r="C2" s="462" t="s">
        <v>55</v>
      </c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222"/>
      <c r="T2" s="391" t="s">
        <v>155</v>
      </c>
    </row>
    <row r="3" spans="1:20" ht="12" customHeight="1" x14ac:dyDescent="0.2">
      <c r="A3" s="461"/>
      <c r="B3" s="463" t="s">
        <v>54</v>
      </c>
      <c r="C3" s="463"/>
      <c r="D3" s="463"/>
      <c r="E3" s="463"/>
      <c r="F3" s="463"/>
      <c r="G3" s="224"/>
      <c r="H3" s="463" t="s">
        <v>3</v>
      </c>
      <c r="I3" s="463"/>
      <c r="J3" s="463"/>
      <c r="K3" s="463"/>
      <c r="L3" s="463"/>
      <c r="M3" s="224"/>
      <c r="N3" s="463" t="s">
        <v>4</v>
      </c>
      <c r="O3" s="463"/>
      <c r="P3" s="463"/>
      <c r="Q3" s="463"/>
      <c r="R3" s="463"/>
      <c r="S3" s="223"/>
      <c r="T3" s="448"/>
    </row>
    <row r="4" spans="1:20" ht="14.45" customHeight="1" x14ac:dyDescent="0.2">
      <c r="A4" s="461"/>
      <c r="B4" s="215" t="s">
        <v>7</v>
      </c>
      <c r="C4" s="140" t="s">
        <v>53</v>
      </c>
      <c r="D4" s="140" t="s">
        <v>167</v>
      </c>
      <c r="E4" s="215" t="s">
        <v>56</v>
      </c>
      <c r="F4" s="226" t="s">
        <v>52</v>
      </c>
      <c r="G4" s="224"/>
      <c r="H4" s="215" t="s">
        <v>7</v>
      </c>
      <c r="I4" s="140" t="s">
        <v>53</v>
      </c>
      <c r="J4" s="140" t="s">
        <v>167</v>
      </c>
      <c r="K4" s="215" t="s">
        <v>0</v>
      </c>
      <c r="L4" s="226" t="s">
        <v>52</v>
      </c>
      <c r="M4" s="224"/>
      <c r="N4" s="215" t="s">
        <v>7</v>
      </c>
      <c r="O4" s="140" t="s">
        <v>53</v>
      </c>
      <c r="P4" s="140" t="s">
        <v>167</v>
      </c>
      <c r="Q4" s="215" t="s">
        <v>0</v>
      </c>
      <c r="R4" s="226" t="s">
        <v>52</v>
      </c>
      <c r="S4" s="227"/>
      <c r="T4" s="448"/>
    </row>
    <row r="5" spans="1:20" s="50" customFormat="1" ht="9.9499999999999993" customHeight="1" x14ac:dyDescent="0.2">
      <c r="A5" s="94" t="s">
        <v>84</v>
      </c>
      <c r="B5" s="317">
        <f>C5+D5</f>
        <v>1482</v>
      </c>
      <c r="C5" s="94">
        <v>477</v>
      </c>
      <c r="D5" s="94">
        <v>1005</v>
      </c>
      <c r="E5" s="94">
        <v>1763</v>
      </c>
      <c r="F5" s="94">
        <v>951</v>
      </c>
      <c r="G5" s="94"/>
      <c r="H5" s="317">
        <f>I5+J5</f>
        <v>1218</v>
      </c>
      <c r="I5" s="94">
        <v>334</v>
      </c>
      <c r="J5" s="94">
        <v>884</v>
      </c>
      <c r="K5" s="94">
        <v>1969</v>
      </c>
      <c r="L5" s="94">
        <v>1009</v>
      </c>
      <c r="M5" s="94"/>
      <c r="N5" s="317">
        <f>O5+P5</f>
        <v>1240</v>
      </c>
      <c r="O5" s="94">
        <v>343</v>
      </c>
      <c r="P5" s="94">
        <v>897</v>
      </c>
      <c r="Q5" s="94">
        <v>1927</v>
      </c>
      <c r="R5" s="94">
        <v>1029</v>
      </c>
      <c r="S5" s="104"/>
      <c r="T5" s="94">
        <v>4196</v>
      </c>
    </row>
    <row r="6" spans="1:20" ht="9.9499999999999993" customHeight="1" x14ac:dyDescent="0.2">
      <c r="A6" s="68" t="s">
        <v>150</v>
      </c>
      <c r="B6" s="114">
        <f t="shared" ref="B6:B69" si="0">C6+D6</f>
        <v>7</v>
      </c>
      <c r="C6" s="68">
        <v>1</v>
      </c>
      <c r="D6" s="68">
        <v>6</v>
      </c>
      <c r="E6" s="68">
        <v>0</v>
      </c>
      <c r="F6" s="68">
        <v>1</v>
      </c>
      <c r="G6" s="68"/>
      <c r="H6" s="114">
        <f t="shared" ref="H6:H69" si="1">I6+J6</f>
        <v>8</v>
      </c>
      <c r="I6" s="68">
        <v>5</v>
      </c>
      <c r="J6" s="68">
        <v>3</v>
      </c>
      <c r="K6" s="68">
        <v>0</v>
      </c>
      <c r="L6" s="68">
        <v>0</v>
      </c>
      <c r="M6" s="68"/>
      <c r="N6" s="114">
        <f t="shared" ref="N6:N69" si="2">O6+P6</f>
        <v>3</v>
      </c>
      <c r="O6" s="68">
        <v>0</v>
      </c>
      <c r="P6" s="68">
        <v>3</v>
      </c>
      <c r="Q6" s="68">
        <v>3</v>
      </c>
      <c r="R6" s="68">
        <v>2</v>
      </c>
      <c r="S6" s="68"/>
      <c r="T6" s="68">
        <v>8</v>
      </c>
    </row>
    <row r="7" spans="1:20" ht="9.9499999999999993" customHeight="1" x14ac:dyDescent="0.2">
      <c r="A7" s="68" t="s">
        <v>158</v>
      </c>
      <c r="B7" s="114">
        <f t="shared" si="0"/>
        <v>18</v>
      </c>
      <c r="C7" s="68">
        <v>11</v>
      </c>
      <c r="D7" s="68">
        <v>7</v>
      </c>
      <c r="E7" s="68">
        <v>5</v>
      </c>
      <c r="F7" s="68">
        <v>1</v>
      </c>
      <c r="G7" s="68"/>
      <c r="H7" s="114">
        <f t="shared" si="1"/>
        <v>16</v>
      </c>
      <c r="I7" s="68">
        <v>10</v>
      </c>
      <c r="J7" s="68">
        <v>6</v>
      </c>
      <c r="K7" s="68">
        <v>5</v>
      </c>
      <c r="L7" s="68">
        <v>3</v>
      </c>
      <c r="M7" s="68"/>
      <c r="N7" s="114">
        <f t="shared" si="2"/>
        <v>13</v>
      </c>
      <c r="O7" s="68">
        <v>4</v>
      </c>
      <c r="P7" s="68">
        <v>9</v>
      </c>
      <c r="Q7" s="68">
        <v>7</v>
      </c>
      <c r="R7" s="68">
        <v>4</v>
      </c>
      <c r="S7" s="68"/>
      <c r="T7" s="68">
        <v>24</v>
      </c>
    </row>
    <row r="8" spans="1:20" ht="9.9499999999999993" customHeight="1" x14ac:dyDescent="0.2">
      <c r="A8" s="68" t="s">
        <v>114</v>
      </c>
      <c r="B8" s="114">
        <f t="shared" si="0"/>
        <v>971</v>
      </c>
      <c r="C8" s="68">
        <f>C9+C10+C11</f>
        <v>308</v>
      </c>
      <c r="D8" s="68">
        <f t="shared" ref="D8:R8" si="3">D9+D10+D11</f>
        <v>663</v>
      </c>
      <c r="E8" s="68">
        <f t="shared" si="3"/>
        <v>1314</v>
      </c>
      <c r="F8" s="68">
        <f t="shared" si="3"/>
        <v>710</v>
      </c>
      <c r="G8" s="68"/>
      <c r="H8" s="68">
        <f t="shared" si="3"/>
        <v>783</v>
      </c>
      <c r="I8" s="68">
        <f t="shared" si="3"/>
        <v>215</v>
      </c>
      <c r="J8" s="68">
        <f t="shared" si="3"/>
        <v>568</v>
      </c>
      <c r="K8" s="68">
        <f t="shared" si="3"/>
        <v>1474</v>
      </c>
      <c r="L8" s="68">
        <f t="shared" si="3"/>
        <v>738</v>
      </c>
      <c r="M8" s="68"/>
      <c r="N8" s="68">
        <f t="shared" si="3"/>
        <v>837</v>
      </c>
      <c r="O8" s="68">
        <f t="shared" si="3"/>
        <v>226</v>
      </c>
      <c r="P8" s="68">
        <f t="shared" si="3"/>
        <v>611</v>
      </c>
      <c r="Q8" s="68">
        <f t="shared" si="3"/>
        <v>1411</v>
      </c>
      <c r="R8" s="68">
        <f t="shared" si="3"/>
        <v>747</v>
      </c>
      <c r="S8" s="68"/>
      <c r="T8" s="68">
        <v>2995</v>
      </c>
    </row>
    <row r="9" spans="1:20" ht="9.9499999999999993" customHeight="1" x14ac:dyDescent="0.2">
      <c r="A9" s="98" t="s">
        <v>21</v>
      </c>
      <c r="B9" s="114">
        <f t="shared" si="0"/>
        <v>663</v>
      </c>
      <c r="C9" s="68">
        <v>197</v>
      </c>
      <c r="D9" s="68">
        <v>466</v>
      </c>
      <c r="E9" s="68">
        <v>1085</v>
      </c>
      <c r="F9" s="68">
        <v>594</v>
      </c>
      <c r="G9" s="68"/>
      <c r="H9" s="114">
        <f t="shared" si="1"/>
        <v>565</v>
      </c>
      <c r="I9" s="68">
        <v>156</v>
      </c>
      <c r="J9" s="68">
        <v>409</v>
      </c>
      <c r="K9" s="68">
        <v>1160</v>
      </c>
      <c r="L9" s="68">
        <v>617</v>
      </c>
      <c r="M9" s="68"/>
      <c r="N9" s="114">
        <f t="shared" si="2"/>
        <v>602</v>
      </c>
      <c r="O9" s="68">
        <v>158</v>
      </c>
      <c r="P9" s="68">
        <v>444</v>
      </c>
      <c r="Q9" s="68">
        <v>1121</v>
      </c>
      <c r="R9" s="68">
        <v>619</v>
      </c>
      <c r="S9" s="68"/>
      <c r="T9" s="68">
        <v>2342</v>
      </c>
    </row>
    <row r="10" spans="1:20" ht="9.9499999999999993" customHeight="1" x14ac:dyDescent="0.2">
      <c r="A10" s="98" t="s">
        <v>23</v>
      </c>
      <c r="B10" s="114">
        <f t="shared" si="0"/>
        <v>238</v>
      </c>
      <c r="C10" s="68">
        <v>86</v>
      </c>
      <c r="D10" s="68">
        <v>152</v>
      </c>
      <c r="E10" s="68">
        <v>203</v>
      </c>
      <c r="F10" s="68">
        <v>97</v>
      </c>
      <c r="G10" s="68"/>
      <c r="H10" s="114">
        <f t="shared" si="1"/>
        <v>163</v>
      </c>
      <c r="I10" s="68">
        <v>42</v>
      </c>
      <c r="J10" s="68">
        <v>121</v>
      </c>
      <c r="K10" s="68">
        <v>270</v>
      </c>
      <c r="L10" s="68">
        <v>105</v>
      </c>
      <c r="M10" s="68"/>
      <c r="N10" s="114">
        <f t="shared" si="2"/>
        <v>187</v>
      </c>
      <c r="O10" s="68">
        <v>50</v>
      </c>
      <c r="P10" s="68">
        <v>137</v>
      </c>
      <c r="Q10" s="68">
        <v>247</v>
      </c>
      <c r="R10" s="68">
        <v>104</v>
      </c>
      <c r="S10" s="68"/>
      <c r="T10" s="68">
        <v>538</v>
      </c>
    </row>
    <row r="11" spans="1:20" ht="9.9499999999999993" customHeight="1" x14ac:dyDescent="0.2">
      <c r="A11" s="98" t="s">
        <v>22</v>
      </c>
      <c r="B11" s="114">
        <f t="shared" si="0"/>
        <v>70</v>
      </c>
      <c r="C11" s="68">
        <v>25</v>
      </c>
      <c r="D11" s="68">
        <v>45</v>
      </c>
      <c r="E11" s="68">
        <v>26</v>
      </c>
      <c r="F11" s="68">
        <v>19</v>
      </c>
      <c r="G11" s="68"/>
      <c r="H11" s="114">
        <f t="shared" si="1"/>
        <v>55</v>
      </c>
      <c r="I11" s="68">
        <v>17</v>
      </c>
      <c r="J11" s="68">
        <v>38</v>
      </c>
      <c r="K11" s="68">
        <v>44</v>
      </c>
      <c r="L11" s="68">
        <v>16</v>
      </c>
      <c r="M11" s="68"/>
      <c r="N11" s="114">
        <f t="shared" si="2"/>
        <v>48</v>
      </c>
      <c r="O11" s="68">
        <v>18</v>
      </c>
      <c r="P11" s="68">
        <v>30</v>
      </c>
      <c r="Q11" s="68">
        <v>43</v>
      </c>
      <c r="R11" s="68">
        <v>24</v>
      </c>
      <c r="S11" s="68"/>
      <c r="T11" s="68">
        <v>115</v>
      </c>
    </row>
    <row r="12" spans="1:20" ht="9.9499999999999993" customHeight="1" x14ac:dyDescent="0.2">
      <c r="A12" s="82" t="s">
        <v>116</v>
      </c>
      <c r="B12" s="114">
        <f t="shared" si="0"/>
        <v>81</v>
      </c>
      <c r="C12" s="68">
        <v>24</v>
      </c>
      <c r="D12" s="68">
        <v>57</v>
      </c>
      <c r="E12" s="68">
        <v>91</v>
      </c>
      <c r="F12" s="68">
        <v>52</v>
      </c>
      <c r="G12" s="68"/>
      <c r="H12" s="114">
        <f t="shared" si="1"/>
        <v>71</v>
      </c>
      <c r="I12" s="68">
        <v>17</v>
      </c>
      <c r="J12" s="68">
        <v>54</v>
      </c>
      <c r="K12" s="68">
        <v>96</v>
      </c>
      <c r="L12" s="68">
        <v>57</v>
      </c>
      <c r="M12" s="68"/>
      <c r="N12" s="114">
        <f t="shared" si="2"/>
        <v>65</v>
      </c>
      <c r="O12" s="68">
        <v>14</v>
      </c>
      <c r="P12" s="68">
        <v>51</v>
      </c>
      <c r="Q12" s="68">
        <v>103</v>
      </c>
      <c r="R12" s="68">
        <v>56</v>
      </c>
      <c r="S12" s="68"/>
      <c r="T12" s="68">
        <v>224</v>
      </c>
    </row>
    <row r="13" spans="1:20" ht="9.9499999999999993" customHeight="1" x14ac:dyDescent="0.2">
      <c r="A13" s="68" t="s">
        <v>14</v>
      </c>
      <c r="B13" s="114">
        <f t="shared" si="0"/>
        <v>30</v>
      </c>
      <c r="C13" s="68">
        <v>12</v>
      </c>
      <c r="D13" s="68">
        <v>18</v>
      </c>
      <c r="E13" s="68">
        <v>22</v>
      </c>
      <c r="F13" s="68">
        <v>10</v>
      </c>
      <c r="G13" s="68"/>
      <c r="H13" s="114">
        <f t="shared" si="1"/>
        <v>17</v>
      </c>
      <c r="I13" s="68">
        <v>4</v>
      </c>
      <c r="J13" s="68">
        <v>13</v>
      </c>
      <c r="K13" s="68">
        <v>31</v>
      </c>
      <c r="L13" s="68">
        <v>14</v>
      </c>
      <c r="M13" s="68"/>
      <c r="N13" s="114">
        <f t="shared" si="2"/>
        <v>17</v>
      </c>
      <c r="O13" s="68">
        <v>4</v>
      </c>
      <c r="P13" s="68">
        <v>13</v>
      </c>
      <c r="Q13" s="68">
        <v>32</v>
      </c>
      <c r="R13" s="68">
        <v>13</v>
      </c>
      <c r="S13" s="68"/>
      <c r="T13" s="68">
        <v>62</v>
      </c>
    </row>
    <row r="14" spans="1:20" ht="9.9499999999999993" customHeight="1" x14ac:dyDescent="0.2">
      <c r="A14" s="68" t="s">
        <v>115</v>
      </c>
      <c r="B14" s="114">
        <f t="shared" si="0"/>
        <v>11</v>
      </c>
      <c r="C14" s="68">
        <v>2</v>
      </c>
      <c r="D14" s="68">
        <v>9</v>
      </c>
      <c r="E14" s="68">
        <v>2</v>
      </c>
      <c r="F14" s="68"/>
      <c r="G14" s="68"/>
      <c r="H14" s="114">
        <f t="shared" si="1"/>
        <v>12</v>
      </c>
      <c r="I14" s="68">
        <v>7</v>
      </c>
      <c r="J14" s="68">
        <v>5</v>
      </c>
      <c r="K14" s="68">
        <v>1</v>
      </c>
      <c r="L14" s="68">
        <v>0</v>
      </c>
      <c r="M14" s="68"/>
      <c r="N14" s="114">
        <f t="shared" si="2"/>
        <v>12</v>
      </c>
      <c r="O14" s="68">
        <v>5</v>
      </c>
      <c r="P14" s="68">
        <v>7</v>
      </c>
      <c r="Q14" s="68">
        <v>1</v>
      </c>
      <c r="R14" s="68"/>
      <c r="S14" s="68"/>
      <c r="T14" s="68">
        <v>13</v>
      </c>
    </row>
    <row r="15" spans="1:20" ht="9.9499999999999993" customHeight="1" x14ac:dyDescent="0.2">
      <c r="A15" s="68" t="s">
        <v>16</v>
      </c>
      <c r="B15" s="114">
        <f t="shared" si="0"/>
        <v>224</v>
      </c>
      <c r="C15" s="68">
        <v>70</v>
      </c>
      <c r="D15" s="68">
        <v>154</v>
      </c>
      <c r="E15" s="68">
        <v>230</v>
      </c>
      <c r="F15" s="68">
        <v>111</v>
      </c>
      <c r="G15" s="68"/>
      <c r="H15" s="114">
        <f t="shared" si="1"/>
        <v>191</v>
      </c>
      <c r="I15" s="68">
        <v>44</v>
      </c>
      <c r="J15" s="68">
        <v>147</v>
      </c>
      <c r="K15" s="68">
        <v>252</v>
      </c>
      <c r="L15" s="68">
        <v>122</v>
      </c>
      <c r="M15" s="68"/>
      <c r="N15" s="114">
        <f t="shared" si="2"/>
        <v>187</v>
      </c>
      <c r="O15" s="68">
        <v>57</v>
      </c>
      <c r="P15" s="68">
        <v>130</v>
      </c>
      <c r="Q15" s="68">
        <v>250</v>
      </c>
      <c r="R15" s="68">
        <v>128</v>
      </c>
      <c r="S15" s="68"/>
      <c r="T15" s="68">
        <v>565</v>
      </c>
    </row>
    <row r="16" spans="1:20" ht="9.9499999999999993" customHeight="1" x14ac:dyDescent="0.2">
      <c r="A16" s="68" t="s">
        <v>17</v>
      </c>
      <c r="B16" s="114">
        <f t="shared" si="0"/>
        <v>53</v>
      </c>
      <c r="C16" s="68">
        <v>21</v>
      </c>
      <c r="D16" s="68">
        <v>32</v>
      </c>
      <c r="E16" s="68">
        <v>36</v>
      </c>
      <c r="F16" s="68">
        <v>27</v>
      </c>
      <c r="G16" s="68"/>
      <c r="H16" s="114">
        <f t="shared" si="1"/>
        <v>41</v>
      </c>
      <c r="I16" s="68">
        <v>14</v>
      </c>
      <c r="J16" s="68">
        <v>27</v>
      </c>
      <c r="K16" s="68">
        <v>43</v>
      </c>
      <c r="L16" s="68">
        <v>32</v>
      </c>
      <c r="M16" s="68"/>
      <c r="N16" s="114">
        <f t="shared" si="2"/>
        <v>40</v>
      </c>
      <c r="O16" s="68">
        <v>14</v>
      </c>
      <c r="P16" s="68">
        <v>26</v>
      </c>
      <c r="Q16" s="68">
        <v>44</v>
      </c>
      <c r="R16" s="68">
        <v>32</v>
      </c>
      <c r="S16" s="68"/>
      <c r="T16" s="68">
        <v>116</v>
      </c>
    </row>
    <row r="17" spans="1:20" ht="9.9499999999999993" customHeight="1" x14ac:dyDescent="0.2">
      <c r="A17" s="68" t="s">
        <v>18</v>
      </c>
      <c r="B17" s="114">
        <f t="shared" si="0"/>
        <v>87</v>
      </c>
      <c r="C17" s="68">
        <v>28</v>
      </c>
      <c r="D17" s="68">
        <v>59</v>
      </c>
      <c r="E17" s="68">
        <v>63</v>
      </c>
      <c r="F17" s="68">
        <v>39</v>
      </c>
      <c r="G17" s="68"/>
      <c r="H17" s="114">
        <f t="shared" si="1"/>
        <v>79</v>
      </c>
      <c r="I17" s="68">
        <v>18</v>
      </c>
      <c r="J17" s="68">
        <v>61</v>
      </c>
      <c r="K17" s="68">
        <v>67</v>
      </c>
      <c r="L17" s="68">
        <v>43</v>
      </c>
      <c r="M17" s="68"/>
      <c r="N17" s="114">
        <f t="shared" si="2"/>
        <v>66</v>
      </c>
      <c r="O17" s="68">
        <v>19</v>
      </c>
      <c r="P17" s="68">
        <v>47</v>
      </c>
      <c r="Q17" s="68">
        <v>76</v>
      </c>
      <c r="R17" s="68">
        <v>47</v>
      </c>
      <c r="S17" s="68"/>
      <c r="T17" s="68">
        <v>189</v>
      </c>
    </row>
    <row r="18" spans="1:20" ht="9.9499999999999993" customHeight="1" x14ac:dyDescent="0.2">
      <c r="A18" s="68"/>
      <c r="B18" s="114"/>
      <c r="C18" s="68"/>
      <c r="D18" s="68"/>
      <c r="E18" s="68"/>
      <c r="F18" s="68"/>
      <c r="G18" s="68"/>
      <c r="H18" s="114"/>
      <c r="I18" s="68"/>
      <c r="J18" s="68"/>
      <c r="K18" s="68"/>
      <c r="L18" s="68"/>
      <c r="M18" s="68"/>
      <c r="N18" s="114"/>
      <c r="O18" s="68"/>
      <c r="P18" s="68"/>
      <c r="Q18" s="68"/>
      <c r="R18" s="68"/>
      <c r="S18" s="68"/>
      <c r="T18" s="68"/>
    </row>
    <row r="19" spans="1:20" s="50" customFormat="1" ht="9.9499999999999993" customHeight="1" x14ac:dyDescent="0.2">
      <c r="A19" s="96" t="s">
        <v>85</v>
      </c>
      <c r="B19" s="316">
        <f t="shared" si="0"/>
        <v>905</v>
      </c>
      <c r="C19" s="96">
        <v>308</v>
      </c>
      <c r="D19" s="96">
        <v>597</v>
      </c>
      <c r="E19" s="96">
        <v>1094</v>
      </c>
      <c r="F19" s="96">
        <v>514</v>
      </c>
      <c r="G19" s="96"/>
      <c r="H19" s="316">
        <f t="shared" si="1"/>
        <v>762</v>
      </c>
      <c r="I19" s="96">
        <v>216</v>
      </c>
      <c r="J19" s="96">
        <v>546</v>
      </c>
      <c r="K19" s="96">
        <v>1213</v>
      </c>
      <c r="L19" s="96">
        <v>538</v>
      </c>
      <c r="M19" s="96"/>
      <c r="N19" s="316">
        <f t="shared" si="2"/>
        <v>677</v>
      </c>
      <c r="O19" s="96">
        <v>190</v>
      </c>
      <c r="P19" s="96">
        <v>487</v>
      </c>
      <c r="Q19" s="96">
        <v>1247</v>
      </c>
      <c r="R19" s="96">
        <v>589</v>
      </c>
      <c r="S19" s="96"/>
      <c r="T19" s="96">
        <v>2513</v>
      </c>
    </row>
    <row r="20" spans="1:20" ht="9.9499999999999993" customHeight="1" x14ac:dyDescent="0.2">
      <c r="A20" s="68" t="s">
        <v>150</v>
      </c>
      <c r="B20" s="114">
        <f t="shared" si="0"/>
        <v>8</v>
      </c>
      <c r="C20" s="68">
        <v>6</v>
      </c>
      <c r="D20" s="68">
        <v>2</v>
      </c>
      <c r="E20" s="68">
        <v>0</v>
      </c>
      <c r="F20" s="68">
        <v>0</v>
      </c>
      <c r="G20" s="68"/>
      <c r="H20" s="114">
        <f t="shared" si="1"/>
        <v>7</v>
      </c>
      <c r="I20" s="68">
        <v>5</v>
      </c>
      <c r="J20" s="68">
        <v>2</v>
      </c>
      <c r="K20" s="68">
        <v>1</v>
      </c>
      <c r="L20" s="68">
        <v>0</v>
      </c>
      <c r="M20" s="68"/>
      <c r="N20" s="114">
        <f t="shared" si="2"/>
        <v>6</v>
      </c>
      <c r="O20" s="68">
        <v>4</v>
      </c>
      <c r="P20" s="68">
        <v>2</v>
      </c>
      <c r="Q20" s="68">
        <v>0</v>
      </c>
      <c r="R20" s="68">
        <v>2</v>
      </c>
      <c r="S20" s="68"/>
      <c r="T20" s="68">
        <v>8</v>
      </c>
    </row>
    <row r="21" spans="1:20" ht="9.9499999999999993" customHeight="1" x14ac:dyDescent="0.2">
      <c r="A21" s="68" t="s">
        <v>158</v>
      </c>
      <c r="B21" s="114">
        <f t="shared" si="0"/>
        <v>15</v>
      </c>
      <c r="C21" s="68">
        <v>9</v>
      </c>
      <c r="D21" s="68">
        <v>6</v>
      </c>
      <c r="E21" s="68">
        <v>5</v>
      </c>
      <c r="F21" s="68">
        <v>0</v>
      </c>
      <c r="G21" s="68"/>
      <c r="H21" s="114">
        <f t="shared" si="1"/>
        <v>16</v>
      </c>
      <c r="I21" s="68">
        <v>11</v>
      </c>
      <c r="J21" s="68">
        <v>5</v>
      </c>
      <c r="K21" s="68">
        <v>4</v>
      </c>
      <c r="L21" s="68">
        <v>0</v>
      </c>
      <c r="M21" s="68"/>
      <c r="N21" s="114">
        <f t="shared" si="2"/>
        <v>9</v>
      </c>
      <c r="O21" s="68">
        <v>3</v>
      </c>
      <c r="P21" s="68">
        <v>6</v>
      </c>
      <c r="Q21" s="68">
        <v>9</v>
      </c>
      <c r="R21" s="68">
        <v>2</v>
      </c>
      <c r="S21" s="68"/>
      <c r="T21" s="68">
        <v>20</v>
      </c>
    </row>
    <row r="22" spans="1:20" ht="9.9499999999999993" customHeight="1" x14ac:dyDescent="0.2">
      <c r="A22" s="68" t="s">
        <v>114</v>
      </c>
      <c r="B22" s="114">
        <f t="shared" si="0"/>
        <v>503</v>
      </c>
      <c r="C22" s="68">
        <f>C23+C24+C25</f>
        <v>173</v>
      </c>
      <c r="D22" s="68">
        <f t="shared" ref="D22:R22" si="4">D23+D24+D25</f>
        <v>330</v>
      </c>
      <c r="E22" s="68">
        <f t="shared" si="4"/>
        <v>611</v>
      </c>
      <c r="F22" s="68">
        <f t="shared" si="4"/>
        <v>274</v>
      </c>
      <c r="G22" s="68"/>
      <c r="H22" s="68">
        <f t="shared" si="4"/>
        <v>400</v>
      </c>
      <c r="I22" s="68">
        <f t="shared" si="4"/>
        <v>118</v>
      </c>
      <c r="J22" s="68">
        <f t="shared" si="4"/>
        <v>282</v>
      </c>
      <c r="K22" s="68">
        <f t="shared" si="4"/>
        <v>695</v>
      </c>
      <c r="L22" s="68">
        <f t="shared" si="4"/>
        <v>293</v>
      </c>
      <c r="M22" s="68"/>
      <c r="N22" s="68">
        <f t="shared" si="4"/>
        <v>377</v>
      </c>
      <c r="O22" s="68">
        <f t="shared" si="4"/>
        <v>100</v>
      </c>
      <c r="P22" s="68">
        <f t="shared" si="4"/>
        <v>277</v>
      </c>
      <c r="Q22" s="68">
        <f t="shared" si="4"/>
        <v>700</v>
      </c>
      <c r="R22" s="68">
        <f t="shared" si="4"/>
        <v>311</v>
      </c>
      <c r="S22" s="68"/>
      <c r="T22" s="68">
        <v>1388</v>
      </c>
    </row>
    <row r="23" spans="1:20" ht="9.9499999999999993" customHeight="1" x14ac:dyDescent="0.2">
      <c r="A23" s="98" t="s">
        <v>21</v>
      </c>
      <c r="B23" s="114">
        <f t="shared" si="0"/>
        <v>234</v>
      </c>
      <c r="C23" s="68">
        <v>67</v>
      </c>
      <c r="D23" s="68">
        <v>167</v>
      </c>
      <c r="E23" s="68">
        <v>409</v>
      </c>
      <c r="F23" s="68">
        <v>175</v>
      </c>
      <c r="G23" s="68"/>
      <c r="H23" s="114">
        <f t="shared" si="1"/>
        <v>190</v>
      </c>
      <c r="I23" s="68">
        <v>49</v>
      </c>
      <c r="J23" s="68">
        <v>141</v>
      </c>
      <c r="K23" s="68">
        <v>440</v>
      </c>
      <c r="L23" s="68">
        <v>188</v>
      </c>
      <c r="M23" s="68"/>
      <c r="N23" s="114">
        <f t="shared" si="2"/>
        <v>185</v>
      </c>
      <c r="O23" s="68">
        <v>42</v>
      </c>
      <c r="P23" s="68">
        <v>143</v>
      </c>
      <c r="Q23" s="68">
        <v>442</v>
      </c>
      <c r="R23" s="68">
        <v>191</v>
      </c>
      <c r="S23" s="68"/>
      <c r="T23" s="68">
        <v>818</v>
      </c>
    </row>
    <row r="24" spans="1:20" ht="9.9499999999999993" customHeight="1" x14ac:dyDescent="0.2">
      <c r="A24" s="98" t="s">
        <v>23</v>
      </c>
      <c r="B24" s="114">
        <f t="shared" si="0"/>
        <v>218</v>
      </c>
      <c r="C24" s="68">
        <v>82</v>
      </c>
      <c r="D24" s="68">
        <v>136</v>
      </c>
      <c r="E24" s="68">
        <v>177</v>
      </c>
      <c r="F24" s="68">
        <v>89</v>
      </c>
      <c r="G24" s="68"/>
      <c r="H24" s="114">
        <f t="shared" si="1"/>
        <v>169</v>
      </c>
      <c r="I24" s="68">
        <v>43</v>
      </c>
      <c r="J24" s="68">
        <v>126</v>
      </c>
      <c r="K24" s="68">
        <v>223</v>
      </c>
      <c r="L24" s="68">
        <v>92</v>
      </c>
      <c r="M24" s="68"/>
      <c r="N24" s="114">
        <f t="shared" si="2"/>
        <v>159</v>
      </c>
      <c r="O24" s="68">
        <v>46</v>
      </c>
      <c r="P24" s="68">
        <v>113</v>
      </c>
      <c r="Q24" s="68">
        <v>223</v>
      </c>
      <c r="R24" s="68">
        <v>102</v>
      </c>
      <c r="S24" s="68"/>
      <c r="T24" s="68">
        <v>484</v>
      </c>
    </row>
    <row r="25" spans="1:20" ht="9.9499999999999993" customHeight="1" x14ac:dyDescent="0.2">
      <c r="A25" s="98" t="s">
        <v>22</v>
      </c>
      <c r="B25" s="114">
        <f t="shared" si="0"/>
        <v>51</v>
      </c>
      <c r="C25" s="68">
        <v>24</v>
      </c>
      <c r="D25" s="68">
        <v>27</v>
      </c>
      <c r="E25" s="68">
        <v>25</v>
      </c>
      <c r="F25" s="68">
        <v>10</v>
      </c>
      <c r="G25" s="68"/>
      <c r="H25" s="114">
        <f t="shared" si="1"/>
        <v>41</v>
      </c>
      <c r="I25" s="68">
        <v>26</v>
      </c>
      <c r="J25" s="68">
        <v>15</v>
      </c>
      <c r="K25" s="68">
        <v>32</v>
      </c>
      <c r="L25" s="68">
        <v>13</v>
      </c>
      <c r="M25" s="68"/>
      <c r="N25" s="114">
        <f t="shared" si="2"/>
        <v>33</v>
      </c>
      <c r="O25" s="68">
        <v>12</v>
      </c>
      <c r="P25" s="68">
        <v>21</v>
      </c>
      <c r="Q25" s="68">
        <v>35</v>
      </c>
      <c r="R25" s="68">
        <v>18</v>
      </c>
      <c r="S25" s="68"/>
      <c r="T25" s="68">
        <v>86</v>
      </c>
    </row>
    <row r="26" spans="1:20" ht="9.9499999999999993" customHeight="1" x14ac:dyDescent="0.2">
      <c r="A26" s="82" t="s">
        <v>116</v>
      </c>
      <c r="B26" s="114">
        <f t="shared" si="0"/>
        <v>37</v>
      </c>
      <c r="C26" s="68">
        <v>13</v>
      </c>
      <c r="D26" s="68">
        <v>24</v>
      </c>
      <c r="E26" s="68">
        <v>41</v>
      </c>
      <c r="F26" s="68">
        <v>32</v>
      </c>
      <c r="G26" s="68"/>
      <c r="H26" s="114">
        <f t="shared" si="1"/>
        <v>35</v>
      </c>
      <c r="I26" s="68">
        <v>10</v>
      </c>
      <c r="J26" s="68">
        <v>25</v>
      </c>
      <c r="K26" s="68">
        <v>50</v>
      </c>
      <c r="L26" s="68">
        <v>25</v>
      </c>
      <c r="M26" s="68"/>
      <c r="N26" s="114">
        <f t="shared" si="2"/>
        <v>28</v>
      </c>
      <c r="O26" s="68">
        <v>9</v>
      </c>
      <c r="P26" s="68">
        <v>19</v>
      </c>
      <c r="Q26" s="68">
        <v>50</v>
      </c>
      <c r="R26" s="68">
        <v>32</v>
      </c>
      <c r="S26" s="68"/>
      <c r="T26" s="68">
        <v>110</v>
      </c>
    </row>
    <row r="27" spans="1:20" ht="9.9499999999999993" customHeight="1" x14ac:dyDescent="0.2">
      <c r="A27" s="82" t="s">
        <v>14</v>
      </c>
      <c r="B27" s="114">
        <f t="shared" si="0"/>
        <v>17</v>
      </c>
      <c r="C27" s="68">
        <v>5</v>
      </c>
      <c r="D27" s="68">
        <v>12</v>
      </c>
      <c r="E27" s="68">
        <v>7</v>
      </c>
      <c r="F27" s="68">
        <v>5</v>
      </c>
      <c r="G27" s="68"/>
      <c r="H27" s="114">
        <f t="shared" si="1"/>
        <v>16</v>
      </c>
      <c r="I27" s="68">
        <v>6</v>
      </c>
      <c r="J27" s="68">
        <v>10</v>
      </c>
      <c r="K27" s="68">
        <v>9</v>
      </c>
      <c r="L27" s="68">
        <v>4</v>
      </c>
      <c r="M27" s="68"/>
      <c r="N27" s="114">
        <f t="shared" si="2"/>
        <v>9</v>
      </c>
      <c r="O27" s="68">
        <v>3</v>
      </c>
      <c r="P27" s="68">
        <v>6</v>
      </c>
      <c r="Q27" s="68">
        <v>15</v>
      </c>
      <c r="R27" s="68">
        <v>5</v>
      </c>
      <c r="S27" s="68"/>
      <c r="T27" s="68">
        <v>29</v>
      </c>
    </row>
    <row r="28" spans="1:20" ht="9.9499999999999993" customHeight="1" x14ac:dyDescent="0.2">
      <c r="A28" s="68" t="s">
        <v>115</v>
      </c>
      <c r="B28" s="114">
        <f t="shared" si="0"/>
        <v>9</v>
      </c>
      <c r="C28" s="68">
        <v>3</v>
      </c>
      <c r="D28" s="68">
        <v>6</v>
      </c>
      <c r="E28" s="68">
        <v>4</v>
      </c>
      <c r="F28" s="68"/>
      <c r="G28" s="68"/>
      <c r="H28" s="114">
        <f t="shared" si="1"/>
        <v>12</v>
      </c>
      <c r="I28" s="68">
        <v>7</v>
      </c>
      <c r="J28" s="68">
        <v>5</v>
      </c>
      <c r="K28" s="68">
        <v>1</v>
      </c>
      <c r="L28" s="68"/>
      <c r="M28" s="68"/>
      <c r="N28" s="114">
        <f t="shared" si="2"/>
        <v>10</v>
      </c>
      <c r="O28" s="68">
        <v>5</v>
      </c>
      <c r="P28" s="68">
        <v>5</v>
      </c>
      <c r="Q28" s="68">
        <v>3</v>
      </c>
      <c r="R28" s="68"/>
      <c r="S28" s="68"/>
      <c r="T28" s="68">
        <v>13</v>
      </c>
    </row>
    <row r="29" spans="1:20" ht="9.9499999999999993" customHeight="1" x14ac:dyDescent="0.2">
      <c r="A29" s="68" t="s">
        <v>16</v>
      </c>
      <c r="B29" s="114">
        <f t="shared" si="0"/>
        <v>132</v>
      </c>
      <c r="C29" s="68">
        <v>39</v>
      </c>
      <c r="D29" s="68">
        <v>93</v>
      </c>
      <c r="E29" s="68">
        <v>240</v>
      </c>
      <c r="F29" s="68">
        <v>113</v>
      </c>
      <c r="G29" s="68"/>
      <c r="H29" s="114">
        <f t="shared" si="1"/>
        <v>122</v>
      </c>
      <c r="I29" s="68">
        <v>33</v>
      </c>
      <c r="J29" s="68">
        <v>89</v>
      </c>
      <c r="K29" s="68">
        <v>246</v>
      </c>
      <c r="L29" s="68">
        <v>117</v>
      </c>
      <c r="M29" s="68"/>
      <c r="N29" s="114">
        <f t="shared" si="2"/>
        <v>113</v>
      </c>
      <c r="O29" s="68">
        <v>27</v>
      </c>
      <c r="P29" s="68">
        <v>86</v>
      </c>
      <c r="Q29" s="68">
        <v>252</v>
      </c>
      <c r="R29" s="68">
        <v>120</v>
      </c>
      <c r="S29" s="68"/>
      <c r="T29" s="68">
        <v>485</v>
      </c>
    </row>
    <row r="30" spans="1:20" ht="9.9499999999999993" customHeight="1" x14ac:dyDescent="0.2">
      <c r="A30" s="68" t="s">
        <v>17</v>
      </c>
      <c r="B30" s="114">
        <f t="shared" si="0"/>
        <v>73</v>
      </c>
      <c r="C30" s="68">
        <v>29</v>
      </c>
      <c r="D30" s="68">
        <v>44</v>
      </c>
      <c r="E30" s="68">
        <v>73</v>
      </c>
      <c r="F30" s="68">
        <v>31</v>
      </c>
      <c r="G30" s="68"/>
      <c r="H30" s="114">
        <f t="shared" si="1"/>
        <v>58</v>
      </c>
      <c r="I30" s="68">
        <v>9</v>
      </c>
      <c r="J30" s="68">
        <v>49</v>
      </c>
      <c r="K30" s="68">
        <v>83</v>
      </c>
      <c r="L30" s="68">
        <v>36</v>
      </c>
      <c r="M30" s="68"/>
      <c r="N30" s="114">
        <f t="shared" si="2"/>
        <v>51</v>
      </c>
      <c r="O30" s="68">
        <v>17</v>
      </c>
      <c r="P30" s="68">
        <v>34</v>
      </c>
      <c r="Q30" s="68">
        <v>87</v>
      </c>
      <c r="R30" s="68">
        <v>39</v>
      </c>
      <c r="S30" s="68"/>
      <c r="T30" s="68">
        <v>177</v>
      </c>
    </row>
    <row r="31" spans="1:20" ht="9.9499999999999993" customHeight="1" x14ac:dyDescent="0.2">
      <c r="A31" s="68" t="s">
        <v>18</v>
      </c>
      <c r="B31" s="114">
        <f t="shared" si="0"/>
        <v>111</v>
      </c>
      <c r="C31" s="68">
        <v>31</v>
      </c>
      <c r="D31" s="68">
        <v>80</v>
      </c>
      <c r="E31" s="68">
        <v>113</v>
      </c>
      <c r="F31" s="68">
        <v>59</v>
      </c>
      <c r="G31" s="68"/>
      <c r="H31" s="114">
        <f t="shared" si="1"/>
        <v>96</v>
      </c>
      <c r="I31" s="68">
        <v>17</v>
      </c>
      <c r="J31" s="68">
        <v>79</v>
      </c>
      <c r="K31" s="68">
        <v>124</v>
      </c>
      <c r="L31" s="68">
        <v>63</v>
      </c>
      <c r="M31" s="68"/>
      <c r="N31" s="114">
        <f t="shared" si="2"/>
        <v>74</v>
      </c>
      <c r="O31" s="68">
        <v>22</v>
      </c>
      <c r="P31" s="68">
        <v>52</v>
      </c>
      <c r="Q31" s="68">
        <v>131</v>
      </c>
      <c r="R31" s="68">
        <v>78</v>
      </c>
      <c r="S31" s="68"/>
      <c r="T31" s="68">
        <v>283</v>
      </c>
    </row>
    <row r="32" spans="1:20" ht="9.9499999999999993" customHeight="1" x14ac:dyDescent="0.2">
      <c r="A32" s="68"/>
      <c r="B32" s="114"/>
      <c r="C32" s="68"/>
      <c r="D32" s="68"/>
      <c r="E32" s="68"/>
      <c r="F32" s="68"/>
      <c r="G32" s="68"/>
      <c r="H32" s="114"/>
      <c r="I32" s="68"/>
      <c r="J32" s="68"/>
      <c r="K32" s="68"/>
      <c r="L32" s="68"/>
      <c r="M32" s="68"/>
      <c r="N32" s="114"/>
      <c r="O32" s="68"/>
      <c r="P32" s="68"/>
      <c r="Q32" s="68"/>
      <c r="R32" s="68"/>
      <c r="S32" s="68"/>
      <c r="T32" s="68"/>
    </row>
    <row r="33" spans="1:20" s="50" customFormat="1" ht="9.9499999999999993" customHeight="1" x14ac:dyDescent="0.2">
      <c r="A33" s="96" t="s">
        <v>86</v>
      </c>
      <c r="B33" s="316">
        <f t="shared" si="0"/>
        <v>738</v>
      </c>
      <c r="C33" s="96">
        <v>255</v>
      </c>
      <c r="D33" s="96">
        <v>483</v>
      </c>
      <c r="E33" s="96">
        <v>711</v>
      </c>
      <c r="F33" s="96">
        <v>478</v>
      </c>
      <c r="G33" s="96"/>
      <c r="H33" s="316">
        <f t="shared" si="1"/>
        <v>604</v>
      </c>
      <c r="I33" s="96">
        <v>169</v>
      </c>
      <c r="J33" s="96">
        <v>435</v>
      </c>
      <c r="K33" s="96">
        <v>811</v>
      </c>
      <c r="L33" s="96">
        <v>512</v>
      </c>
      <c r="M33" s="96"/>
      <c r="N33" s="316">
        <f t="shared" si="2"/>
        <v>579</v>
      </c>
      <c r="O33" s="96">
        <v>190</v>
      </c>
      <c r="P33" s="96">
        <v>389</v>
      </c>
      <c r="Q33" s="96">
        <v>798</v>
      </c>
      <c r="R33" s="96">
        <v>550</v>
      </c>
      <c r="S33" s="96"/>
      <c r="T33" s="96">
        <v>1927</v>
      </c>
    </row>
    <row r="34" spans="1:20" ht="9.9499999999999993" customHeight="1" x14ac:dyDescent="0.2">
      <c r="A34" s="68" t="s">
        <v>150</v>
      </c>
      <c r="B34" s="114">
        <f t="shared" si="0"/>
        <v>4</v>
      </c>
      <c r="C34" s="68">
        <v>4</v>
      </c>
      <c r="D34" s="68">
        <v>0</v>
      </c>
      <c r="E34" s="68">
        <v>1</v>
      </c>
      <c r="F34" s="68">
        <v>3</v>
      </c>
      <c r="G34" s="68"/>
      <c r="H34" s="114">
        <f t="shared" si="1"/>
        <v>5</v>
      </c>
      <c r="I34" s="68">
        <v>2</v>
      </c>
      <c r="J34" s="68">
        <v>3</v>
      </c>
      <c r="K34" s="68">
        <v>1</v>
      </c>
      <c r="L34" s="68">
        <v>2</v>
      </c>
      <c r="M34" s="68"/>
      <c r="N34" s="114">
        <f t="shared" si="2"/>
        <v>0</v>
      </c>
      <c r="O34" s="68">
        <v>0</v>
      </c>
      <c r="P34" s="68">
        <v>0</v>
      </c>
      <c r="Q34" s="68">
        <v>2</v>
      </c>
      <c r="R34" s="68">
        <v>6</v>
      </c>
      <c r="S34" s="68"/>
      <c r="T34" s="68">
        <v>8</v>
      </c>
    </row>
    <row r="35" spans="1:20" ht="9.9499999999999993" customHeight="1" x14ac:dyDescent="0.2">
      <c r="A35" s="68" t="s">
        <v>158</v>
      </c>
      <c r="B35" s="114">
        <f t="shared" si="0"/>
        <v>14</v>
      </c>
      <c r="C35" s="68">
        <v>5</v>
      </c>
      <c r="D35" s="68">
        <v>9</v>
      </c>
      <c r="E35" s="68">
        <v>5</v>
      </c>
      <c r="F35" s="68">
        <v>3</v>
      </c>
      <c r="G35" s="68"/>
      <c r="H35" s="114">
        <f t="shared" si="1"/>
        <v>11</v>
      </c>
      <c r="I35" s="68">
        <v>4</v>
      </c>
      <c r="J35" s="68">
        <v>7</v>
      </c>
      <c r="K35" s="68">
        <v>7</v>
      </c>
      <c r="L35" s="68">
        <v>4</v>
      </c>
      <c r="M35" s="68"/>
      <c r="N35" s="114">
        <f t="shared" si="2"/>
        <v>7</v>
      </c>
      <c r="O35" s="68">
        <v>3</v>
      </c>
      <c r="P35" s="68">
        <v>4</v>
      </c>
      <c r="Q35" s="68">
        <v>11</v>
      </c>
      <c r="R35" s="68">
        <v>4</v>
      </c>
      <c r="S35" s="68"/>
      <c r="T35" s="68">
        <v>22</v>
      </c>
    </row>
    <row r="36" spans="1:20" ht="9.9499999999999993" customHeight="1" x14ac:dyDescent="0.2">
      <c r="A36" s="68" t="s">
        <v>114</v>
      </c>
      <c r="B36" s="114">
        <f t="shared" si="0"/>
        <v>347</v>
      </c>
      <c r="C36" s="68">
        <f>C37+C38+C39</f>
        <v>117</v>
      </c>
      <c r="D36" s="68">
        <f t="shared" ref="D36:R36" si="5">D37+D38+D39</f>
        <v>230</v>
      </c>
      <c r="E36" s="68">
        <f t="shared" si="5"/>
        <v>367</v>
      </c>
      <c r="F36" s="68">
        <f t="shared" si="5"/>
        <v>256</v>
      </c>
      <c r="G36" s="68"/>
      <c r="H36" s="68">
        <f t="shared" si="5"/>
        <v>279</v>
      </c>
      <c r="I36" s="68">
        <f t="shared" si="5"/>
        <v>80</v>
      </c>
      <c r="J36" s="68">
        <f t="shared" si="5"/>
        <v>199</v>
      </c>
      <c r="K36" s="68">
        <f t="shared" si="5"/>
        <v>420</v>
      </c>
      <c r="L36" s="68">
        <f t="shared" si="5"/>
        <v>271</v>
      </c>
      <c r="M36" s="68"/>
      <c r="N36" s="68">
        <f t="shared" si="5"/>
        <v>281</v>
      </c>
      <c r="O36" s="68">
        <f t="shared" si="5"/>
        <v>94</v>
      </c>
      <c r="P36" s="68">
        <f t="shared" si="5"/>
        <v>187</v>
      </c>
      <c r="Q36" s="68">
        <f t="shared" si="5"/>
        <v>412</v>
      </c>
      <c r="R36" s="68">
        <f t="shared" si="5"/>
        <v>277</v>
      </c>
      <c r="S36" s="68"/>
      <c r="T36" s="68">
        <v>970</v>
      </c>
    </row>
    <row r="37" spans="1:20" ht="9.9499999999999993" customHeight="1" x14ac:dyDescent="0.2">
      <c r="A37" s="98" t="s">
        <v>21</v>
      </c>
      <c r="B37" s="114">
        <f t="shared" si="0"/>
        <v>185</v>
      </c>
      <c r="C37" s="68">
        <v>52</v>
      </c>
      <c r="D37" s="68">
        <v>133</v>
      </c>
      <c r="E37" s="68">
        <v>242</v>
      </c>
      <c r="F37" s="68">
        <v>172</v>
      </c>
      <c r="G37" s="68"/>
      <c r="H37" s="114">
        <f t="shared" si="1"/>
        <v>154</v>
      </c>
      <c r="I37" s="68">
        <v>39</v>
      </c>
      <c r="J37" s="68">
        <v>115</v>
      </c>
      <c r="K37" s="68">
        <v>259</v>
      </c>
      <c r="L37" s="68">
        <v>186</v>
      </c>
      <c r="M37" s="68"/>
      <c r="N37" s="114">
        <f t="shared" si="2"/>
        <v>152</v>
      </c>
      <c r="O37" s="68">
        <v>48</v>
      </c>
      <c r="P37" s="68">
        <v>104</v>
      </c>
      <c r="Q37" s="68">
        <v>261</v>
      </c>
      <c r="R37" s="68">
        <v>186</v>
      </c>
      <c r="S37" s="68"/>
      <c r="T37" s="68">
        <v>599</v>
      </c>
    </row>
    <row r="38" spans="1:20" ht="9.9499999999999993" customHeight="1" x14ac:dyDescent="0.2">
      <c r="A38" s="98" t="s">
        <v>23</v>
      </c>
      <c r="B38" s="114">
        <f t="shared" si="0"/>
        <v>118</v>
      </c>
      <c r="C38" s="68">
        <v>47</v>
      </c>
      <c r="D38" s="68">
        <v>71</v>
      </c>
      <c r="E38" s="68">
        <v>95</v>
      </c>
      <c r="F38" s="68">
        <v>56</v>
      </c>
      <c r="G38" s="68"/>
      <c r="H38" s="114">
        <f t="shared" si="1"/>
        <v>92</v>
      </c>
      <c r="I38" s="68">
        <v>31</v>
      </c>
      <c r="J38" s="68">
        <v>61</v>
      </c>
      <c r="K38" s="68">
        <v>121</v>
      </c>
      <c r="L38" s="68">
        <v>56</v>
      </c>
      <c r="M38" s="68"/>
      <c r="N38" s="114">
        <f t="shared" si="2"/>
        <v>97</v>
      </c>
      <c r="O38" s="68">
        <v>33</v>
      </c>
      <c r="P38" s="68">
        <v>64</v>
      </c>
      <c r="Q38" s="68">
        <v>113</v>
      </c>
      <c r="R38" s="68">
        <v>59</v>
      </c>
      <c r="S38" s="68"/>
      <c r="T38" s="68">
        <v>269</v>
      </c>
    </row>
    <row r="39" spans="1:20" ht="9.9499999999999993" customHeight="1" x14ac:dyDescent="0.2">
      <c r="A39" s="98" t="s">
        <v>22</v>
      </c>
      <c r="B39" s="114">
        <f t="shared" si="0"/>
        <v>44</v>
      </c>
      <c r="C39" s="68">
        <v>18</v>
      </c>
      <c r="D39" s="68">
        <v>26</v>
      </c>
      <c r="E39" s="68">
        <v>30</v>
      </c>
      <c r="F39" s="68">
        <v>28</v>
      </c>
      <c r="G39" s="68"/>
      <c r="H39" s="114">
        <f t="shared" si="1"/>
        <v>33</v>
      </c>
      <c r="I39" s="68">
        <v>10</v>
      </c>
      <c r="J39" s="68">
        <v>23</v>
      </c>
      <c r="K39" s="68">
        <v>40</v>
      </c>
      <c r="L39" s="68">
        <v>29</v>
      </c>
      <c r="M39" s="68"/>
      <c r="N39" s="114">
        <f t="shared" si="2"/>
        <v>32</v>
      </c>
      <c r="O39" s="68">
        <v>13</v>
      </c>
      <c r="P39" s="68">
        <v>19</v>
      </c>
      <c r="Q39" s="68">
        <v>38</v>
      </c>
      <c r="R39" s="68">
        <v>32</v>
      </c>
      <c r="S39" s="68"/>
      <c r="T39" s="68">
        <v>102</v>
      </c>
    </row>
    <row r="40" spans="1:20" ht="9.9499999999999993" customHeight="1" x14ac:dyDescent="0.2">
      <c r="A40" s="82" t="s">
        <v>116</v>
      </c>
      <c r="B40" s="114">
        <f t="shared" si="0"/>
        <v>32</v>
      </c>
      <c r="C40" s="68">
        <v>11</v>
      </c>
      <c r="D40" s="68">
        <v>21</v>
      </c>
      <c r="E40" s="68">
        <v>36</v>
      </c>
      <c r="F40" s="68">
        <v>17</v>
      </c>
      <c r="G40" s="68"/>
      <c r="H40" s="114">
        <f t="shared" si="1"/>
        <v>29</v>
      </c>
      <c r="I40" s="68">
        <v>8</v>
      </c>
      <c r="J40" s="68">
        <v>21</v>
      </c>
      <c r="K40" s="68">
        <v>39</v>
      </c>
      <c r="L40" s="68">
        <v>17</v>
      </c>
      <c r="M40" s="68"/>
      <c r="N40" s="114">
        <f t="shared" si="2"/>
        <v>27</v>
      </c>
      <c r="O40" s="68">
        <v>8</v>
      </c>
      <c r="P40" s="68">
        <v>19</v>
      </c>
      <c r="Q40" s="68">
        <v>38</v>
      </c>
      <c r="R40" s="68">
        <v>20</v>
      </c>
      <c r="S40" s="68"/>
      <c r="T40" s="68">
        <v>85</v>
      </c>
    </row>
    <row r="41" spans="1:20" ht="9.9499999999999993" customHeight="1" x14ac:dyDescent="0.2">
      <c r="A41" s="82" t="s">
        <v>14</v>
      </c>
      <c r="B41" s="114">
        <f t="shared" si="0"/>
        <v>14</v>
      </c>
      <c r="C41" s="68">
        <v>7</v>
      </c>
      <c r="D41" s="68">
        <v>7</v>
      </c>
      <c r="E41" s="68">
        <v>12</v>
      </c>
      <c r="F41" s="68">
        <v>7</v>
      </c>
      <c r="G41" s="68"/>
      <c r="H41" s="114">
        <f t="shared" si="1"/>
        <v>8</v>
      </c>
      <c r="I41" s="68">
        <v>3</v>
      </c>
      <c r="J41" s="68">
        <v>5</v>
      </c>
      <c r="K41" s="68">
        <v>16</v>
      </c>
      <c r="L41" s="68">
        <v>9</v>
      </c>
      <c r="M41" s="68"/>
      <c r="N41" s="114">
        <f t="shared" si="2"/>
        <v>7</v>
      </c>
      <c r="O41" s="68">
        <v>3</v>
      </c>
      <c r="P41" s="68">
        <v>4</v>
      </c>
      <c r="Q41" s="68">
        <v>14</v>
      </c>
      <c r="R41" s="68">
        <v>12</v>
      </c>
      <c r="S41" s="68"/>
      <c r="T41" s="68">
        <v>33</v>
      </c>
    </row>
    <row r="42" spans="1:20" ht="9.9499999999999993" customHeight="1" x14ac:dyDescent="0.2">
      <c r="A42" s="68" t="s">
        <v>115</v>
      </c>
      <c r="B42" s="114">
        <f t="shared" si="0"/>
        <v>13</v>
      </c>
      <c r="C42" s="68">
        <v>5</v>
      </c>
      <c r="D42" s="68">
        <v>8</v>
      </c>
      <c r="E42" s="68">
        <v>3</v>
      </c>
      <c r="F42" s="68">
        <v>4</v>
      </c>
      <c r="G42" s="68"/>
      <c r="H42" s="114">
        <f t="shared" si="1"/>
        <v>13</v>
      </c>
      <c r="I42" s="68">
        <v>4</v>
      </c>
      <c r="J42" s="68">
        <v>9</v>
      </c>
      <c r="K42" s="68">
        <v>4</v>
      </c>
      <c r="L42" s="68">
        <v>3</v>
      </c>
      <c r="M42" s="68"/>
      <c r="N42" s="114">
        <f t="shared" si="2"/>
        <v>8</v>
      </c>
      <c r="O42" s="68">
        <v>5</v>
      </c>
      <c r="P42" s="68">
        <v>3</v>
      </c>
      <c r="Q42" s="68">
        <v>6</v>
      </c>
      <c r="R42" s="68">
        <v>6</v>
      </c>
      <c r="S42" s="68"/>
      <c r="T42" s="68">
        <v>20</v>
      </c>
    </row>
    <row r="43" spans="1:20" ht="9.9499999999999993" customHeight="1" x14ac:dyDescent="0.2">
      <c r="A43" s="68" t="s">
        <v>16</v>
      </c>
      <c r="B43" s="114">
        <f t="shared" si="0"/>
        <v>163</v>
      </c>
      <c r="C43" s="68">
        <v>42</v>
      </c>
      <c r="D43" s="68">
        <v>121</v>
      </c>
      <c r="E43" s="68">
        <v>189</v>
      </c>
      <c r="F43" s="68">
        <v>139</v>
      </c>
      <c r="G43" s="68"/>
      <c r="H43" s="114">
        <f t="shared" si="1"/>
        <v>135</v>
      </c>
      <c r="I43" s="68">
        <v>33</v>
      </c>
      <c r="J43" s="68">
        <v>102</v>
      </c>
      <c r="K43" s="68">
        <v>205</v>
      </c>
      <c r="L43" s="68">
        <v>151</v>
      </c>
      <c r="M43" s="68"/>
      <c r="N43" s="114">
        <f t="shared" si="2"/>
        <v>135</v>
      </c>
      <c r="O43" s="68">
        <v>31</v>
      </c>
      <c r="P43" s="68">
        <v>104</v>
      </c>
      <c r="Q43" s="68">
        <v>196</v>
      </c>
      <c r="R43" s="68">
        <v>160</v>
      </c>
      <c r="S43" s="68"/>
      <c r="T43" s="68">
        <v>491</v>
      </c>
    </row>
    <row r="44" spans="1:20" ht="9.9499999999999993" customHeight="1" x14ac:dyDescent="0.2">
      <c r="A44" s="68" t="s">
        <v>17</v>
      </c>
      <c r="B44" s="114">
        <f t="shared" si="0"/>
        <v>58</v>
      </c>
      <c r="C44" s="68">
        <v>30</v>
      </c>
      <c r="D44" s="68">
        <v>28</v>
      </c>
      <c r="E44" s="68">
        <v>33</v>
      </c>
      <c r="F44" s="68">
        <v>19</v>
      </c>
      <c r="G44" s="68"/>
      <c r="H44" s="114">
        <f t="shared" si="1"/>
        <v>46</v>
      </c>
      <c r="I44" s="68">
        <v>18</v>
      </c>
      <c r="J44" s="68">
        <v>28</v>
      </c>
      <c r="K44" s="68">
        <v>44</v>
      </c>
      <c r="L44" s="68">
        <v>20</v>
      </c>
      <c r="M44" s="68"/>
      <c r="N44" s="114">
        <f t="shared" si="2"/>
        <v>43</v>
      </c>
      <c r="O44" s="68">
        <v>18</v>
      </c>
      <c r="P44" s="68">
        <v>25</v>
      </c>
      <c r="Q44" s="68">
        <v>43</v>
      </c>
      <c r="R44" s="68">
        <v>24</v>
      </c>
      <c r="S44" s="68"/>
      <c r="T44" s="68">
        <v>110</v>
      </c>
    </row>
    <row r="45" spans="1:20" ht="9.9499999999999993" customHeight="1" x14ac:dyDescent="0.2">
      <c r="A45" s="68" t="s">
        <v>18</v>
      </c>
      <c r="B45" s="114">
        <f t="shared" si="0"/>
        <v>93</v>
      </c>
      <c r="C45" s="68">
        <v>34</v>
      </c>
      <c r="D45" s="68">
        <v>59</v>
      </c>
      <c r="E45" s="68">
        <v>65</v>
      </c>
      <c r="F45" s="68">
        <v>30</v>
      </c>
      <c r="G45" s="68"/>
      <c r="H45" s="114">
        <f t="shared" si="1"/>
        <v>78</v>
      </c>
      <c r="I45" s="68">
        <v>17</v>
      </c>
      <c r="J45" s="68">
        <v>61</v>
      </c>
      <c r="K45" s="68">
        <v>75</v>
      </c>
      <c r="L45" s="68">
        <v>35</v>
      </c>
      <c r="M45" s="68"/>
      <c r="N45" s="114">
        <f t="shared" si="2"/>
        <v>71</v>
      </c>
      <c r="O45" s="68">
        <v>28</v>
      </c>
      <c r="P45" s="68">
        <v>43</v>
      </c>
      <c r="Q45" s="68">
        <v>76</v>
      </c>
      <c r="R45" s="68">
        <v>41</v>
      </c>
      <c r="S45" s="68"/>
      <c r="T45" s="68">
        <v>188</v>
      </c>
    </row>
    <row r="46" spans="1:20" ht="9.9499999999999993" customHeight="1" x14ac:dyDescent="0.2">
      <c r="A46" s="68"/>
      <c r="B46" s="114"/>
      <c r="C46" s="68"/>
      <c r="D46" s="68"/>
      <c r="E46" s="68"/>
      <c r="F46" s="68"/>
      <c r="G46" s="68"/>
      <c r="H46" s="114"/>
      <c r="I46" s="68"/>
      <c r="J46" s="68"/>
      <c r="K46" s="68"/>
      <c r="L46" s="68"/>
      <c r="M46" s="68"/>
      <c r="N46" s="114"/>
      <c r="O46" s="68"/>
      <c r="P46" s="68"/>
      <c r="Q46" s="68"/>
      <c r="R46" s="68"/>
      <c r="S46" s="68"/>
      <c r="T46" s="68"/>
    </row>
    <row r="47" spans="1:20" s="50" customFormat="1" ht="9.9499999999999993" customHeight="1" x14ac:dyDescent="0.2">
      <c r="A47" s="96" t="s">
        <v>87</v>
      </c>
      <c r="B47" s="316">
        <f t="shared" si="0"/>
        <v>804</v>
      </c>
      <c r="C47" s="96">
        <v>305</v>
      </c>
      <c r="D47" s="96">
        <v>499</v>
      </c>
      <c r="E47" s="96">
        <v>1007</v>
      </c>
      <c r="F47" s="96">
        <v>935</v>
      </c>
      <c r="G47" s="96"/>
      <c r="H47" s="316">
        <f t="shared" si="1"/>
        <v>706</v>
      </c>
      <c r="I47" s="96">
        <v>234</v>
      </c>
      <c r="J47" s="96">
        <v>472</v>
      </c>
      <c r="K47" s="96">
        <v>1075</v>
      </c>
      <c r="L47" s="96">
        <v>965</v>
      </c>
      <c r="M47" s="96"/>
      <c r="N47" s="316">
        <f t="shared" si="2"/>
        <v>684</v>
      </c>
      <c r="O47" s="96">
        <v>243</v>
      </c>
      <c r="P47" s="96">
        <v>441</v>
      </c>
      <c r="Q47" s="96">
        <v>1049</v>
      </c>
      <c r="R47" s="96">
        <v>1013</v>
      </c>
      <c r="S47" s="96"/>
      <c r="T47" s="96">
        <v>2746</v>
      </c>
    </row>
    <row r="48" spans="1:20" ht="9.9499999999999993" customHeight="1" x14ac:dyDescent="0.2">
      <c r="A48" s="68" t="s">
        <v>150</v>
      </c>
      <c r="B48" s="114">
        <f t="shared" si="0"/>
        <v>4</v>
      </c>
      <c r="C48" s="68">
        <v>0</v>
      </c>
      <c r="D48" s="68">
        <v>4</v>
      </c>
      <c r="E48" s="68">
        <v>4</v>
      </c>
      <c r="F48" s="68">
        <v>4</v>
      </c>
      <c r="G48" s="68"/>
      <c r="H48" s="114">
        <f t="shared" si="1"/>
        <v>4</v>
      </c>
      <c r="I48" s="68">
        <v>2</v>
      </c>
      <c r="J48" s="68">
        <v>2</v>
      </c>
      <c r="K48" s="68">
        <v>4</v>
      </c>
      <c r="L48" s="68">
        <v>4</v>
      </c>
      <c r="M48" s="68"/>
      <c r="N48" s="114">
        <f t="shared" si="2"/>
        <v>4</v>
      </c>
      <c r="O48" s="68">
        <v>2</v>
      </c>
      <c r="P48" s="68">
        <v>2</v>
      </c>
      <c r="Q48" s="68">
        <v>3</v>
      </c>
      <c r="R48" s="68">
        <v>5</v>
      </c>
      <c r="S48" s="68"/>
      <c r="T48" s="68">
        <v>12</v>
      </c>
    </row>
    <row r="49" spans="1:20" ht="9.9499999999999993" customHeight="1" x14ac:dyDescent="0.2">
      <c r="A49" s="68" t="s">
        <v>158</v>
      </c>
      <c r="B49" s="114">
        <f t="shared" si="0"/>
        <v>7</v>
      </c>
      <c r="C49" s="68">
        <v>2</v>
      </c>
      <c r="D49" s="68">
        <v>5</v>
      </c>
      <c r="E49" s="68">
        <v>7</v>
      </c>
      <c r="F49" s="68">
        <v>10</v>
      </c>
      <c r="G49" s="68"/>
      <c r="H49" s="114">
        <f t="shared" si="1"/>
        <v>6</v>
      </c>
      <c r="I49" s="68">
        <v>2</v>
      </c>
      <c r="J49" s="68">
        <v>4</v>
      </c>
      <c r="K49" s="68">
        <v>8</v>
      </c>
      <c r="L49" s="68">
        <v>10</v>
      </c>
      <c r="M49" s="68"/>
      <c r="N49" s="114">
        <f t="shared" si="2"/>
        <v>8</v>
      </c>
      <c r="O49" s="68">
        <v>3</v>
      </c>
      <c r="P49" s="68">
        <v>5</v>
      </c>
      <c r="Q49" s="68">
        <v>7</v>
      </c>
      <c r="R49" s="68">
        <v>9</v>
      </c>
      <c r="S49" s="68"/>
      <c r="T49" s="68">
        <v>24</v>
      </c>
    </row>
    <row r="50" spans="1:20" ht="9.9499999999999993" customHeight="1" x14ac:dyDescent="0.2">
      <c r="A50" s="68" t="s">
        <v>114</v>
      </c>
      <c r="B50" s="114">
        <f t="shared" si="0"/>
        <v>484</v>
      </c>
      <c r="C50" s="68">
        <f>C51+C52+C53</f>
        <v>173</v>
      </c>
      <c r="D50" s="68">
        <f t="shared" ref="D50:R50" si="6">D51+D52+D53</f>
        <v>311</v>
      </c>
      <c r="E50" s="68">
        <f t="shared" si="6"/>
        <v>675</v>
      </c>
      <c r="F50" s="68">
        <f t="shared" si="6"/>
        <v>624</v>
      </c>
      <c r="G50" s="68"/>
      <c r="H50" s="68">
        <f t="shared" si="6"/>
        <v>424</v>
      </c>
      <c r="I50" s="68">
        <f t="shared" si="6"/>
        <v>133</v>
      </c>
      <c r="J50" s="68">
        <f t="shared" si="6"/>
        <v>291</v>
      </c>
      <c r="K50" s="68">
        <f t="shared" si="6"/>
        <v>719</v>
      </c>
      <c r="L50" s="68">
        <f t="shared" si="6"/>
        <v>640</v>
      </c>
      <c r="M50" s="68"/>
      <c r="N50" s="68">
        <f t="shared" si="6"/>
        <v>409</v>
      </c>
      <c r="O50" s="68">
        <f t="shared" si="6"/>
        <v>143</v>
      </c>
      <c r="P50" s="68">
        <f t="shared" si="6"/>
        <v>266</v>
      </c>
      <c r="Q50" s="68">
        <f t="shared" si="6"/>
        <v>702</v>
      </c>
      <c r="R50" s="68">
        <f t="shared" si="6"/>
        <v>672</v>
      </c>
      <c r="S50" s="68"/>
      <c r="T50" s="68">
        <v>1783</v>
      </c>
    </row>
    <row r="51" spans="1:20" ht="9.9499999999999993" customHeight="1" x14ac:dyDescent="0.2">
      <c r="A51" s="98" t="s">
        <v>21</v>
      </c>
      <c r="B51" s="114">
        <f t="shared" si="0"/>
        <v>300</v>
      </c>
      <c r="C51" s="68">
        <v>96</v>
      </c>
      <c r="D51" s="68">
        <v>204</v>
      </c>
      <c r="E51" s="68">
        <v>477</v>
      </c>
      <c r="F51" s="68">
        <v>467</v>
      </c>
      <c r="G51" s="68"/>
      <c r="H51" s="114">
        <f t="shared" si="1"/>
        <v>269</v>
      </c>
      <c r="I51" s="68">
        <v>76</v>
      </c>
      <c r="J51" s="68">
        <v>193</v>
      </c>
      <c r="K51" s="68">
        <v>497</v>
      </c>
      <c r="L51" s="68">
        <v>478</v>
      </c>
      <c r="M51" s="68"/>
      <c r="N51" s="114">
        <f t="shared" si="2"/>
        <v>256</v>
      </c>
      <c r="O51" s="68">
        <v>77</v>
      </c>
      <c r="P51" s="68">
        <v>179</v>
      </c>
      <c r="Q51" s="68">
        <v>486</v>
      </c>
      <c r="R51" s="68">
        <v>502</v>
      </c>
      <c r="S51" s="68"/>
      <c r="T51" s="68">
        <v>1244</v>
      </c>
    </row>
    <row r="52" spans="1:20" ht="9.9499999999999993" customHeight="1" x14ac:dyDescent="0.2">
      <c r="A52" s="98" t="s">
        <v>23</v>
      </c>
      <c r="B52" s="114">
        <f t="shared" si="0"/>
        <v>137</v>
      </c>
      <c r="C52" s="68">
        <v>57</v>
      </c>
      <c r="D52" s="68">
        <v>80</v>
      </c>
      <c r="E52" s="68">
        <v>161</v>
      </c>
      <c r="F52" s="68">
        <v>102</v>
      </c>
      <c r="G52" s="68"/>
      <c r="H52" s="114">
        <f t="shared" si="1"/>
        <v>121</v>
      </c>
      <c r="I52" s="68">
        <v>41</v>
      </c>
      <c r="J52" s="68">
        <v>80</v>
      </c>
      <c r="K52" s="68">
        <v>173</v>
      </c>
      <c r="L52" s="68">
        <v>106</v>
      </c>
      <c r="M52" s="68"/>
      <c r="N52" s="114">
        <f t="shared" si="2"/>
        <v>119</v>
      </c>
      <c r="O52" s="68">
        <v>46</v>
      </c>
      <c r="P52" s="68">
        <v>73</v>
      </c>
      <c r="Q52" s="68">
        <v>169</v>
      </c>
      <c r="R52" s="68">
        <v>112</v>
      </c>
      <c r="S52" s="68"/>
      <c r="T52" s="68">
        <v>400</v>
      </c>
    </row>
    <row r="53" spans="1:20" ht="9.9499999999999993" customHeight="1" x14ac:dyDescent="0.2">
      <c r="A53" s="98" t="s">
        <v>22</v>
      </c>
      <c r="B53" s="114">
        <f t="shared" si="0"/>
        <v>47</v>
      </c>
      <c r="C53" s="68">
        <v>20</v>
      </c>
      <c r="D53" s="68">
        <v>27</v>
      </c>
      <c r="E53" s="68">
        <v>37</v>
      </c>
      <c r="F53" s="68">
        <v>55</v>
      </c>
      <c r="G53" s="68"/>
      <c r="H53" s="114">
        <f t="shared" si="1"/>
        <v>34</v>
      </c>
      <c r="I53" s="68">
        <v>16</v>
      </c>
      <c r="J53" s="68">
        <v>18</v>
      </c>
      <c r="K53" s="68">
        <v>49</v>
      </c>
      <c r="L53" s="68">
        <v>56</v>
      </c>
      <c r="M53" s="68"/>
      <c r="N53" s="114">
        <f t="shared" si="2"/>
        <v>34</v>
      </c>
      <c r="O53" s="68">
        <v>20</v>
      </c>
      <c r="P53" s="68">
        <v>14</v>
      </c>
      <c r="Q53" s="68">
        <v>47</v>
      </c>
      <c r="R53" s="68">
        <v>58</v>
      </c>
      <c r="S53" s="68"/>
      <c r="T53" s="68">
        <v>139</v>
      </c>
    </row>
    <row r="54" spans="1:20" ht="9.9499999999999993" customHeight="1" x14ac:dyDescent="0.2">
      <c r="A54" s="82" t="s">
        <v>116</v>
      </c>
      <c r="B54" s="114">
        <f t="shared" si="0"/>
        <v>21</v>
      </c>
      <c r="C54" s="68">
        <v>6</v>
      </c>
      <c r="D54" s="68">
        <v>15</v>
      </c>
      <c r="E54" s="68">
        <v>45</v>
      </c>
      <c r="F54" s="68">
        <v>31</v>
      </c>
      <c r="G54" s="68"/>
      <c r="H54" s="114">
        <f t="shared" si="1"/>
        <v>22</v>
      </c>
      <c r="I54" s="68">
        <v>6</v>
      </c>
      <c r="J54" s="68">
        <v>16</v>
      </c>
      <c r="K54" s="68">
        <v>44</v>
      </c>
      <c r="L54" s="68">
        <v>31</v>
      </c>
      <c r="M54" s="68"/>
      <c r="N54" s="114">
        <f t="shared" si="2"/>
        <v>21</v>
      </c>
      <c r="O54" s="68">
        <v>7</v>
      </c>
      <c r="P54" s="68">
        <v>14</v>
      </c>
      <c r="Q54" s="68">
        <v>45</v>
      </c>
      <c r="R54" s="68">
        <v>31</v>
      </c>
      <c r="S54" s="68"/>
      <c r="T54" s="68">
        <v>97</v>
      </c>
    </row>
    <row r="55" spans="1:20" ht="9.9499999999999993" customHeight="1" x14ac:dyDescent="0.2">
      <c r="A55" s="82" t="s">
        <v>14</v>
      </c>
      <c r="B55" s="114">
        <f t="shared" si="0"/>
        <v>22</v>
      </c>
      <c r="C55" s="68">
        <v>14</v>
      </c>
      <c r="D55" s="68">
        <v>8</v>
      </c>
      <c r="E55" s="68">
        <v>6</v>
      </c>
      <c r="F55" s="68">
        <v>16</v>
      </c>
      <c r="G55" s="68"/>
      <c r="H55" s="114">
        <f t="shared" si="1"/>
        <v>21</v>
      </c>
      <c r="I55" s="68">
        <v>12</v>
      </c>
      <c r="J55" s="68">
        <v>9</v>
      </c>
      <c r="K55" s="68">
        <v>6</v>
      </c>
      <c r="L55" s="68">
        <v>17</v>
      </c>
      <c r="M55" s="68"/>
      <c r="N55" s="114">
        <f t="shared" si="2"/>
        <v>20</v>
      </c>
      <c r="O55" s="68">
        <v>10</v>
      </c>
      <c r="P55" s="68">
        <v>10</v>
      </c>
      <c r="Q55" s="68">
        <v>6</v>
      </c>
      <c r="R55" s="68">
        <v>18</v>
      </c>
      <c r="S55" s="68"/>
      <c r="T55" s="68">
        <v>44</v>
      </c>
    </row>
    <row r="56" spans="1:20" ht="9.9499999999999993" customHeight="1" x14ac:dyDescent="0.2">
      <c r="A56" s="68" t="s">
        <v>115</v>
      </c>
      <c r="B56" s="114">
        <f t="shared" si="0"/>
        <v>12</v>
      </c>
      <c r="C56" s="68">
        <v>5</v>
      </c>
      <c r="D56" s="68">
        <v>7</v>
      </c>
      <c r="E56" s="68">
        <v>7</v>
      </c>
      <c r="F56" s="68"/>
      <c r="G56" s="68"/>
      <c r="H56" s="114">
        <f t="shared" si="1"/>
        <v>10</v>
      </c>
      <c r="I56" s="68">
        <v>4</v>
      </c>
      <c r="J56" s="68">
        <v>6</v>
      </c>
      <c r="K56" s="68">
        <v>7</v>
      </c>
      <c r="L56" s="68">
        <v>2</v>
      </c>
      <c r="M56" s="68"/>
      <c r="N56" s="114">
        <f t="shared" si="2"/>
        <v>10</v>
      </c>
      <c r="O56" s="68">
        <v>2</v>
      </c>
      <c r="P56" s="68">
        <v>8</v>
      </c>
      <c r="Q56" s="68">
        <v>9</v>
      </c>
      <c r="R56" s="68"/>
      <c r="S56" s="68"/>
      <c r="T56" s="68">
        <v>19</v>
      </c>
    </row>
    <row r="57" spans="1:20" ht="9.9499999999999993" customHeight="1" x14ac:dyDescent="0.2">
      <c r="A57" s="68" t="s">
        <v>16</v>
      </c>
      <c r="B57" s="114">
        <f t="shared" si="0"/>
        <v>161</v>
      </c>
      <c r="C57" s="68">
        <v>72</v>
      </c>
      <c r="D57" s="68">
        <v>89</v>
      </c>
      <c r="E57" s="68">
        <v>184</v>
      </c>
      <c r="F57" s="68">
        <v>188</v>
      </c>
      <c r="G57" s="68"/>
      <c r="H57" s="114">
        <f t="shared" si="1"/>
        <v>142</v>
      </c>
      <c r="I57" s="68">
        <v>52</v>
      </c>
      <c r="J57" s="68">
        <v>90</v>
      </c>
      <c r="K57" s="68">
        <v>198</v>
      </c>
      <c r="L57" s="68">
        <v>193</v>
      </c>
      <c r="M57" s="68"/>
      <c r="N57" s="114">
        <f t="shared" si="2"/>
        <v>140</v>
      </c>
      <c r="O57" s="68">
        <v>53</v>
      </c>
      <c r="P57" s="68">
        <v>87</v>
      </c>
      <c r="Q57" s="68">
        <v>191</v>
      </c>
      <c r="R57" s="68">
        <v>202</v>
      </c>
      <c r="S57" s="68"/>
      <c r="T57" s="68">
        <v>533</v>
      </c>
    </row>
    <row r="58" spans="1:20" ht="9.9499999999999993" customHeight="1" x14ac:dyDescent="0.2">
      <c r="A58" s="68" t="s">
        <v>17</v>
      </c>
      <c r="B58" s="114">
        <f t="shared" si="0"/>
        <v>45</v>
      </c>
      <c r="C58" s="68">
        <v>19</v>
      </c>
      <c r="D58" s="68">
        <v>26</v>
      </c>
      <c r="E58" s="68">
        <v>27</v>
      </c>
      <c r="F58" s="68">
        <v>27</v>
      </c>
      <c r="G58" s="68"/>
      <c r="H58" s="114">
        <f t="shared" si="1"/>
        <v>37</v>
      </c>
      <c r="I58" s="68">
        <v>11</v>
      </c>
      <c r="J58" s="68">
        <v>26</v>
      </c>
      <c r="K58" s="68">
        <v>32</v>
      </c>
      <c r="L58" s="68">
        <v>30</v>
      </c>
      <c r="M58" s="68"/>
      <c r="N58" s="114">
        <f t="shared" si="2"/>
        <v>36</v>
      </c>
      <c r="O58" s="68">
        <v>11</v>
      </c>
      <c r="P58" s="68">
        <v>25</v>
      </c>
      <c r="Q58" s="68">
        <v>30</v>
      </c>
      <c r="R58" s="68">
        <v>33</v>
      </c>
      <c r="S58" s="68"/>
      <c r="T58" s="68">
        <v>99</v>
      </c>
    </row>
    <row r="59" spans="1:20" ht="9.9499999999999993" customHeight="1" x14ac:dyDescent="0.2">
      <c r="A59" s="68" t="s">
        <v>18</v>
      </c>
      <c r="B59" s="114">
        <f t="shared" si="0"/>
        <v>48</v>
      </c>
      <c r="C59" s="68">
        <v>14</v>
      </c>
      <c r="D59" s="68">
        <v>34</v>
      </c>
      <c r="E59" s="68">
        <v>52</v>
      </c>
      <c r="F59" s="68">
        <v>35</v>
      </c>
      <c r="G59" s="68"/>
      <c r="H59" s="114">
        <f t="shared" si="1"/>
        <v>40</v>
      </c>
      <c r="I59" s="68">
        <v>12</v>
      </c>
      <c r="J59" s="68">
        <v>28</v>
      </c>
      <c r="K59" s="68">
        <v>57</v>
      </c>
      <c r="L59" s="68">
        <v>38</v>
      </c>
      <c r="M59" s="68"/>
      <c r="N59" s="114">
        <f t="shared" si="2"/>
        <v>36</v>
      </c>
      <c r="O59" s="68">
        <v>12</v>
      </c>
      <c r="P59" s="68">
        <v>24</v>
      </c>
      <c r="Q59" s="68">
        <v>56</v>
      </c>
      <c r="R59" s="68">
        <v>43</v>
      </c>
      <c r="S59" s="68"/>
      <c r="T59" s="68">
        <v>135</v>
      </c>
    </row>
    <row r="60" spans="1:20" ht="9.9499999999999993" customHeight="1" x14ac:dyDescent="0.2">
      <c r="A60" s="68"/>
      <c r="B60" s="114"/>
      <c r="C60" s="68"/>
      <c r="D60" s="68"/>
      <c r="E60" s="68"/>
      <c r="F60" s="68"/>
      <c r="G60" s="68"/>
      <c r="H60" s="114"/>
      <c r="I60" s="68"/>
      <c r="J60" s="68"/>
      <c r="K60" s="68"/>
      <c r="L60" s="68"/>
      <c r="M60" s="68"/>
      <c r="N60" s="114"/>
      <c r="O60" s="68"/>
      <c r="P60" s="68"/>
      <c r="Q60" s="68"/>
      <c r="R60" s="68"/>
      <c r="S60" s="68"/>
      <c r="T60" s="68"/>
    </row>
    <row r="61" spans="1:20" s="50" customFormat="1" ht="9.9499999999999993" customHeight="1" x14ac:dyDescent="0.2">
      <c r="A61" s="96" t="s">
        <v>88</v>
      </c>
      <c r="B61" s="316">
        <f t="shared" si="0"/>
        <v>392</v>
      </c>
      <c r="C61" s="96">
        <v>156</v>
      </c>
      <c r="D61" s="96">
        <v>236</v>
      </c>
      <c r="E61" s="96">
        <v>538</v>
      </c>
      <c r="F61" s="96">
        <v>434</v>
      </c>
      <c r="G61" s="96"/>
      <c r="H61" s="316">
        <f t="shared" si="1"/>
        <v>331</v>
      </c>
      <c r="I61" s="96">
        <v>121</v>
      </c>
      <c r="J61" s="96">
        <v>210</v>
      </c>
      <c r="K61" s="96">
        <v>578</v>
      </c>
      <c r="L61" s="96">
        <v>455</v>
      </c>
      <c r="M61" s="96"/>
      <c r="N61" s="316">
        <f t="shared" si="2"/>
        <v>317</v>
      </c>
      <c r="O61" s="96">
        <v>115</v>
      </c>
      <c r="P61" s="96">
        <v>202</v>
      </c>
      <c r="Q61" s="96">
        <v>570</v>
      </c>
      <c r="R61" s="96">
        <v>477</v>
      </c>
      <c r="S61" s="96"/>
      <c r="T61" s="96">
        <v>1364</v>
      </c>
    </row>
    <row r="62" spans="1:20" ht="9.9499999999999993" customHeight="1" x14ac:dyDescent="0.2">
      <c r="A62" s="68" t="s">
        <v>150</v>
      </c>
      <c r="B62" s="114">
        <f t="shared" si="0"/>
        <v>2</v>
      </c>
      <c r="C62" s="68">
        <v>1</v>
      </c>
      <c r="D62" s="68">
        <v>1</v>
      </c>
      <c r="E62" s="68">
        <v>1</v>
      </c>
      <c r="F62" s="68">
        <v>1</v>
      </c>
      <c r="G62" s="68"/>
      <c r="H62" s="114">
        <f t="shared" si="1"/>
        <v>1</v>
      </c>
      <c r="I62" s="68">
        <v>0</v>
      </c>
      <c r="J62" s="68">
        <v>1</v>
      </c>
      <c r="K62" s="68">
        <v>2</v>
      </c>
      <c r="L62" s="68">
        <v>1</v>
      </c>
      <c r="M62" s="68"/>
      <c r="N62" s="114">
        <f t="shared" si="2"/>
        <v>1</v>
      </c>
      <c r="O62" s="68">
        <v>0</v>
      </c>
      <c r="P62" s="68">
        <v>1</v>
      </c>
      <c r="Q62" s="68">
        <v>2</v>
      </c>
      <c r="R62" s="68">
        <v>1</v>
      </c>
      <c r="S62" s="68"/>
      <c r="T62" s="68">
        <v>4</v>
      </c>
    </row>
    <row r="63" spans="1:20" ht="9.9499999999999993" customHeight="1" x14ac:dyDescent="0.2">
      <c r="A63" s="68" t="s">
        <v>158</v>
      </c>
      <c r="B63" s="114">
        <f t="shared" si="0"/>
        <v>6</v>
      </c>
      <c r="C63" s="68">
        <v>3</v>
      </c>
      <c r="D63" s="68">
        <v>3</v>
      </c>
      <c r="E63" s="68">
        <v>3</v>
      </c>
      <c r="F63" s="68">
        <v>5</v>
      </c>
      <c r="G63" s="68"/>
      <c r="H63" s="114">
        <f t="shared" si="1"/>
        <v>5</v>
      </c>
      <c r="I63" s="68">
        <v>2</v>
      </c>
      <c r="J63" s="68">
        <v>3</v>
      </c>
      <c r="K63" s="68">
        <v>4</v>
      </c>
      <c r="L63" s="68">
        <v>5</v>
      </c>
      <c r="M63" s="68"/>
      <c r="N63" s="114">
        <f t="shared" si="2"/>
        <v>5</v>
      </c>
      <c r="O63" s="68">
        <v>3</v>
      </c>
      <c r="P63" s="68">
        <v>2</v>
      </c>
      <c r="Q63" s="68">
        <v>5</v>
      </c>
      <c r="R63" s="68">
        <v>4</v>
      </c>
      <c r="S63" s="68"/>
      <c r="T63" s="68">
        <v>14</v>
      </c>
    </row>
    <row r="64" spans="1:20" ht="9.9499999999999993" customHeight="1" x14ac:dyDescent="0.2">
      <c r="A64" s="68" t="s">
        <v>114</v>
      </c>
      <c r="B64" s="114">
        <f t="shared" si="0"/>
        <v>211</v>
      </c>
      <c r="C64" s="68">
        <f>C65+C66+C67</f>
        <v>78</v>
      </c>
      <c r="D64" s="68">
        <f t="shared" ref="D64:R64" si="7">D65+D66+D67</f>
        <v>133</v>
      </c>
      <c r="E64" s="68">
        <f t="shared" si="7"/>
        <v>285</v>
      </c>
      <c r="F64" s="68">
        <f t="shared" si="7"/>
        <v>271</v>
      </c>
      <c r="G64" s="68"/>
      <c r="H64" s="68">
        <f t="shared" si="7"/>
        <v>175</v>
      </c>
      <c r="I64" s="68">
        <f t="shared" si="7"/>
        <v>58</v>
      </c>
      <c r="J64" s="68">
        <f t="shared" si="7"/>
        <v>117</v>
      </c>
      <c r="K64" s="68">
        <f t="shared" si="7"/>
        <v>301</v>
      </c>
      <c r="L64" s="68">
        <f t="shared" si="7"/>
        <v>291</v>
      </c>
      <c r="M64" s="68"/>
      <c r="N64" s="68">
        <f t="shared" si="7"/>
        <v>175</v>
      </c>
      <c r="O64" s="68">
        <f t="shared" si="7"/>
        <v>58</v>
      </c>
      <c r="P64" s="68">
        <f t="shared" si="7"/>
        <v>117</v>
      </c>
      <c r="Q64" s="68">
        <f t="shared" si="7"/>
        <v>293</v>
      </c>
      <c r="R64" s="68">
        <f t="shared" si="7"/>
        <v>299</v>
      </c>
      <c r="S64" s="68"/>
      <c r="T64" s="68">
        <v>767</v>
      </c>
    </row>
    <row r="65" spans="1:20" ht="9.9499999999999993" customHeight="1" x14ac:dyDescent="0.2">
      <c r="A65" s="98" t="s">
        <v>21</v>
      </c>
      <c r="B65" s="114">
        <f t="shared" si="0"/>
        <v>122</v>
      </c>
      <c r="C65" s="68">
        <v>39</v>
      </c>
      <c r="D65" s="68">
        <v>83</v>
      </c>
      <c r="E65" s="68">
        <v>210</v>
      </c>
      <c r="F65" s="68">
        <v>197</v>
      </c>
      <c r="G65" s="68"/>
      <c r="H65" s="114">
        <f t="shared" si="1"/>
        <v>100</v>
      </c>
      <c r="I65" s="68">
        <v>25</v>
      </c>
      <c r="J65" s="68">
        <v>75</v>
      </c>
      <c r="K65" s="68">
        <v>216</v>
      </c>
      <c r="L65" s="68">
        <v>213</v>
      </c>
      <c r="M65" s="68"/>
      <c r="N65" s="114">
        <f t="shared" si="2"/>
        <v>99</v>
      </c>
      <c r="O65" s="68">
        <v>27</v>
      </c>
      <c r="P65" s="68">
        <v>72</v>
      </c>
      <c r="Q65" s="68">
        <v>217</v>
      </c>
      <c r="R65" s="68">
        <v>213</v>
      </c>
      <c r="S65" s="68"/>
      <c r="T65" s="68">
        <v>529</v>
      </c>
    </row>
    <row r="66" spans="1:20" ht="9.9499999999999993" customHeight="1" x14ac:dyDescent="0.2">
      <c r="A66" s="98" t="s">
        <v>23</v>
      </c>
      <c r="B66" s="114">
        <f t="shared" si="0"/>
        <v>64</v>
      </c>
      <c r="C66" s="68">
        <v>28</v>
      </c>
      <c r="D66" s="68">
        <v>36</v>
      </c>
      <c r="E66" s="68">
        <v>56</v>
      </c>
      <c r="F66" s="68">
        <v>50</v>
      </c>
      <c r="G66" s="68"/>
      <c r="H66" s="114">
        <f t="shared" si="1"/>
        <v>57</v>
      </c>
      <c r="I66" s="68">
        <v>25</v>
      </c>
      <c r="J66" s="68">
        <v>32</v>
      </c>
      <c r="K66" s="68">
        <v>61</v>
      </c>
      <c r="L66" s="68">
        <v>52</v>
      </c>
      <c r="M66" s="68"/>
      <c r="N66" s="114">
        <f t="shared" si="2"/>
        <v>56</v>
      </c>
      <c r="O66" s="68">
        <v>21</v>
      </c>
      <c r="P66" s="68">
        <v>35</v>
      </c>
      <c r="Q66" s="68">
        <v>55</v>
      </c>
      <c r="R66" s="68">
        <v>59</v>
      </c>
      <c r="S66" s="68"/>
      <c r="T66" s="68">
        <v>170</v>
      </c>
    </row>
    <row r="67" spans="1:20" ht="9.9499999999999993" customHeight="1" x14ac:dyDescent="0.2">
      <c r="A67" s="98" t="s">
        <v>22</v>
      </c>
      <c r="B67" s="114">
        <f t="shared" si="0"/>
        <v>25</v>
      </c>
      <c r="C67" s="68">
        <v>11</v>
      </c>
      <c r="D67" s="68">
        <v>14</v>
      </c>
      <c r="E67" s="68">
        <v>19</v>
      </c>
      <c r="F67" s="68">
        <v>24</v>
      </c>
      <c r="G67" s="68"/>
      <c r="H67" s="114">
        <f t="shared" si="1"/>
        <v>18</v>
      </c>
      <c r="I67" s="68">
        <v>8</v>
      </c>
      <c r="J67" s="68">
        <v>10</v>
      </c>
      <c r="K67" s="68">
        <v>24</v>
      </c>
      <c r="L67" s="68">
        <v>26</v>
      </c>
      <c r="M67" s="68"/>
      <c r="N67" s="114">
        <f t="shared" si="2"/>
        <v>20</v>
      </c>
      <c r="O67" s="68">
        <v>10</v>
      </c>
      <c r="P67" s="68">
        <v>10</v>
      </c>
      <c r="Q67" s="68">
        <v>21</v>
      </c>
      <c r="R67" s="68">
        <v>27</v>
      </c>
      <c r="S67" s="68"/>
      <c r="T67" s="68">
        <v>68</v>
      </c>
    </row>
    <row r="68" spans="1:20" ht="9.9499999999999993" customHeight="1" x14ac:dyDescent="0.2">
      <c r="A68" s="82" t="s">
        <v>116</v>
      </c>
      <c r="B68" s="114">
        <f t="shared" si="0"/>
        <v>29</v>
      </c>
      <c r="C68" s="68">
        <v>9</v>
      </c>
      <c r="D68" s="68">
        <v>20</v>
      </c>
      <c r="E68" s="68">
        <v>24</v>
      </c>
      <c r="F68" s="68">
        <v>25</v>
      </c>
      <c r="G68" s="68"/>
      <c r="H68" s="114">
        <f t="shared" si="1"/>
        <v>27</v>
      </c>
      <c r="I68" s="68">
        <v>7</v>
      </c>
      <c r="J68" s="68">
        <v>20</v>
      </c>
      <c r="K68" s="68">
        <v>27</v>
      </c>
      <c r="L68" s="68">
        <v>24</v>
      </c>
      <c r="M68" s="68"/>
      <c r="N68" s="114">
        <f t="shared" si="2"/>
        <v>24</v>
      </c>
      <c r="O68" s="68">
        <v>6</v>
      </c>
      <c r="P68" s="68">
        <v>18</v>
      </c>
      <c r="Q68" s="68">
        <v>28</v>
      </c>
      <c r="R68" s="68">
        <v>26</v>
      </c>
      <c r="S68" s="68"/>
      <c r="T68" s="68">
        <v>78</v>
      </c>
    </row>
    <row r="69" spans="1:20" ht="9.9499999999999993" customHeight="1" x14ac:dyDescent="0.2">
      <c r="A69" s="82" t="s">
        <v>14</v>
      </c>
      <c r="B69" s="114">
        <f t="shared" si="0"/>
        <v>10</v>
      </c>
      <c r="C69" s="68">
        <v>3</v>
      </c>
      <c r="D69" s="68">
        <v>7</v>
      </c>
      <c r="E69" s="68">
        <v>6</v>
      </c>
      <c r="F69" s="68">
        <v>7</v>
      </c>
      <c r="G69" s="68"/>
      <c r="H69" s="114">
        <f t="shared" si="1"/>
        <v>10</v>
      </c>
      <c r="I69" s="68">
        <v>1</v>
      </c>
      <c r="J69" s="68">
        <v>9</v>
      </c>
      <c r="K69" s="68">
        <v>6</v>
      </c>
      <c r="L69" s="68">
        <v>7</v>
      </c>
      <c r="M69" s="68"/>
      <c r="N69" s="114">
        <f t="shared" si="2"/>
        <v>6</v>
      </c>
      <c r="O69" s="68">
        <v>1</v>
      </c>
      <c r="P69" s="68">
        <v>5</v>
      </c>
      <c r="Q69" s="68">
        <v>10</v>
      </c>
      <c r="R69" s="68">
        <v>7</v>
      </c>
      <c r="S69" s="68"/>
      <c r="T69" s="68">
        <v>23</v>
      </c>
    </row>
    <row r="70" spans="1:20" ht="9.9499999999999993" customHeight="1" x14ac:dyDescent="0.2">
      <c r="A70" s="68" t="s">
        <v>115</v>
      </c>
      <c r="B70" s="114">
        <f t="shared" ref="B70:B87" si="8">C70+D70</f>
        <v>1</v>
      </c>
      <c r="C70" s="68">
        <v>1</v>
      </c>
      <c r="D70" s="68"/>
      <c r="E70" s="68">
        <v>2</v>
      </c>
      <c r="F70" s="68">
        <v>2</v>
      </c>
      <c r="G70" s="68"/>
      <c r="H70" s="114">
        <f t="shared" ref="H70:H87" si="9">I70+J70</f>
        <v>2</v>
      </c>
      <c r="I70" s="68">
        <v>2</v>
      </c>
      <c r="J70" s="68">
        <v>0</v>
      </c>
      <c r="K70" s="68">
        <v>2</v>
      </c>
      <c r="L70" s="68">
        <v>1</v>
      </c>
      <c r="M70" s="68"/>
      <c r="N70" s="114">
        <f t="shared" ref="N70:N87" si="10">O70+P70</f>
        <v>1</v>
      </c>
      <c r="O70" s="68">
        <v>1</v>
      </c>
      <c r="P70" s="68">
        <v>0</v>
      </c>
      <c r="Q70" s="68">
        <v>2</v>
      </c>
      <c r="R70" s="68">
        <v>2</v>
      </c>
      <c r="S70" s="68"/>
      <c r="T70" s="68">
        <v>5</v>
      </c>
    </row>
    <row r="71" spans="1:20" ht="9.9499999999999993" customHeight="1" x14ac:dyDescent="0.2">
      <c r="A71" s="68" t="s">
        <v>16</v>
      </c>
      <c r="B71" s="114">
        <f t="shared" si="8"/>
        <v>74</v>
      </c>
      <c r="C71" s="68">
        <v>31</v>
      </c>
      <c r="D71" s="68">
        <v>43</v>
      </c>
      <c r="E71" s="68">
        <v>149</v>
      </c>
      <c r="F71" s="68">
        <v>80</v>
      </c>
      <c r="G71" s="68"/>
      <c r="H71" s="114">
        <f t="shared" si="9"/>
        <v>63</v>
      </c>
      <c r="I71" s="68">
        <v>29</v>
      </c>
      <c r="J71" s="68">
        <v>34</v>
      </c>
      <c r="K71" s="68">
        <v>157</v>
      </c>
      <c r="L71" s="68">
        <v>83</v>
      </c>
      <c r="M71" s="68"/>
      <c r="N71" s="114">
        <f t="shared" si="10"/>
        <v>62</v>
      </c>
      <c r="O71" s="68">
        <v>25</v>
      </c>
      <c r="P71" s="68">
        <v>37</v>
      </c>
      <c r="Q71" s="68">
        <v>152</v>
      </c>
      <c r="R71" s="68">
        <v>89</v>
      </c>
      <c r="S71" s="68"/>
      <c r="T71" s="68">
        <v>303</v>
      </c>
    </row>
    <row r="72" spans="1:20" ht="9.9499999999999993" customHeight="1" x14ac:dyDescent="0.2">
      <c r="A72" s="68" t="s">
        <v>17</v>
      </c>
      <c r="B72" s="114">
        <f t="shared" si="8"/>
        <v>35</v>
      </c>
      <c r="C72" s="68">
        <v>18</v>
      </c>
      <c r="D72" s="68">
        <v>17</v>
      </c>
      <c r="E72" s="68">
        <v>34</v>
      </c>
      <c r="F72" s="68">
        <v>25</v>
      </c>
      <c r="G72" s="68"/>
      <c r="H72" s="114">
        <f t="shared" si="9"/>
        <v>28</v>
      </c>
      <c r="I72" s="68">
        <v>15</v>
      </c>
      <c r="J72" s="68">
        <v>13</v>
      </c>
      <c r="K72" s="68">
        <v>42</v>
      </c>
      <c r="L72" s="68">
        <v>24</v>
      </c>
      <c r="M72" s="68"/>
      <c r="N72" s="114">
        <f t="shared" si="10"/>
        <v>26</v>
      </c>
      <c r="O72" s="68">
        <v>14</v>
      </c>
      <c r="P72" s="68">
        <v>12</v>
      </c>
      <c r="Q72" s="68">
        <v>42</v>
      </c>
      <c r="R72" s="68">
        <v>26</v>
      </c>
      <c r="S72" s="68"/>
      <c r="T72" s="68">
        <v>94</v>
      </c>
    </row>
    <row r="73" spans="1:20" ht="9.9499999999999993" customHeight="1" x14ac:dyDescent="0.2">
      <c r="A73" s="68" t="s">
        <v>18</v>
      </c>
      <c r="B73" s="114">
        <f t="shared" si="8"/>
        <v>24</v>
      </c>
      <c r="C73" s="68">
        <v>12</v>
      </c>
      <c r="D73" s="68">
        <v>12</v>
      </c>
      <c r="E73" s="68">
        <v>34</v>
      </c>
      <c r="F73" s="68">
        <v>18</v>
      </c>
      <c r="G73" s="68"/>
      <c r="H73" s="114">
        <f t="shared" si="9"/>
        <v>20</v>
      </c>
      <c r="I73" s="68">
        <v>7</v>
      </c>
      <c r="J73" s="68">
        <v>13</v>
      </c>
      <c r="K73" s="68">
        <v>37</v>
      </c>
      <c r="L73" s="68">
        <v>19</v>
      </c>
      <c r="M73" s="68"/>
      <c r="N73" s="114">
        <f t="shared" si="10"/>
        <v>17</v>
      </c>
      <c r="O73" s="68">
        <v>7</v>
      </c>
      <c r="P73" s="68">
        <v>10</v>
      </c>
      <c r="Q73" s="68">
        <v>36</v>
      </c>
      <c r="R73" s="68">
        <v>23</v>
      </c>
      <c r="S73" s="68"/>
      <c r="T73" s="68">
        <v>76</v>
      </c>
    </row>
    <row r="74" spans="1:20" ht="9.9499999999999993" customHeight="1" x14ac:dyDescent="0.2">
      <c r="A74" s="68"/>
      <c r="B74" s="114"/>
      <c r="C74" s="68"/>
      <c r="D74" s="68"/>
      <c r="E74" s="68"/>
      <c r="F74" s="68"/>
      <c r="G74" s="68"/>
      <c r="H74" s="114"/>
      <c r="I74" s="68"/>
      <c r="J74" s="68"/>
      <c r="K74" s="68"/>
      <c r="L74" s="68"/>
      <c r="M74" s="68"/>
      <c r="N74" s="114"/>
      <c r="O74" s="68"/>
      <c r="P74" s="68"/>
      <c r="Q74" s="68"/>
      <c r="R74" s="68"/>
      <c r="S74" s="68"/>
      <c r="T74" s="68"/>
    </row>
    <row r="75" spans="1:20" s="50" customFormat="1" ht="9.9499999999999993" customHeight="1" x14ac:dyDescent="0.2">
      <c r="A75" s="96" t="s">
        <v>89</v>
      </c>
      <c r="B75" s="316">
        <f t="shared" si="8"/>
        <v>4321</v>
      </c>
      <c r="C75" s="96">
        <v>1501</v>
      </c>
      <c r="D75" s="96">
        <v>2820</v>
      </c>
      <c r="E75" s="96">
        <v>5113</v>
      </c>
      <c r="F75" s="96">
        <v>3312</v>
      </c>
      <c r="G75" s="96"/>
      <c r="H75" s="316">
        <f t="shared" si="9"/>
        <v>3621</v>
      </c>
      <c r="I75" s="96">
        <v>1074</v>
      </c>
      <c r="J75" s="96">
        <v>2547</v>
      </c>
      <c r="K75" s="96">
        <v>5646</v>
      </c>
      <c r="L75" s="96">
        <v>3479</v>
      </c>
      <c r="M75" s="96"/>
      <c r="N75" s="316">
        <f t="shared" si="10"/>
        <v>3497</v>
      </c>
      <c r="O75" s="96">
        <v>1081</v>
      </c>
      <c r="P75" s="96">
        <v>2416</v>
      </c>
      <c r="Q75" s="96">
        <v>5591</v>
      </c>
      <c r="R75" s="96">
        <v>3658</v>
      </c>
      <c r="S75" s="96"/>
      <c r="T75" s="96">
        <v>12746</v>
      </c>
    </row>
    <row r="76" spans="1:20" ht="9.9499999999999993" customHeight="1" x14ac:dyDescent="0.2">
      <c r="A76" s="68" t="s">
        <v>150</v>
      </c>
      <c r="B76" s="114">
        <f t="shared" si="8"/>
        <v>25</v>
      </c>
      <c r="C76" s="68">
        <v>12</v>
      </c>
      <c r="D76" s="68">
        <v>13</v>
      </c>
      <c r="E76" s="68">
        <v>6</v>
      </c>
      <c r="F76" s="68">
        <v>9</v>
      </c>
      <c r="G76" s="68"/>
      <c r="H76" s="114">
        <f t="shared" si="9"/>
        <v>25</v>
      </c>
      <c r="I76" s="68">
        <v>14</v>
      </c>
      <c r="J76" s="68">
        <v>11</v>
      </c>
      <c r="K76" s="68">
        <v>8</v>
      </c>
      <c r="L76" s="68">
        <v>7</v>
      </c>
      <c r="M76" s="68"/>
      <c r="N76" s="114">
        <f t="shared" si="10"/>
        <v>14</v>
      </c>
      <c r="O76" s="68">
        <v>6</v>
      </c>
      <c r="P76" s="68">
        <v>8</v>
      </c>
      <c r="Q76" s="68">
        <v>10</v>
      </c>
      <c r="R76" s="68">
        <v>16</v>
      </c>
      <c r="S76" s="68"/>
      <c r="T76" s="68">
        <v>40</v>
      </c>
    </row>
    <row r="77" spans="1:20" ht="9.9499999999999993" customHeight="1" x14ac:dyDescent="0.2">
      <c r="A77" s="68" t="s">
        <v>158</v>
      </c>
      <c r="B77" s="114">
        <f t="shared" si="8"/>
        <v>60</v>
      </c>
      <c r="C77" s="68">
        <v>30</v>
      </c>
      <c r="D77" s="68">
        <v>30</v>
      </c>
      <c r="E77" s="68">
        <v>25</v>
      </c>
      <c r="F77" s="68">
        <v>19</v>
      </c>
      <c r="G77" s="68"/>
      <c r="H77" s="114">
        <f t="shared" si="9"/>
        <v>54</v>
      </c>
      <c r="I77" s="68">
        <v>29</v>
      </c>
      <c r="J77" s="68">
        <v>25</v>
      </c>
      <c r="K77" s="68">
        <v>28</v>
      </c>
      <c r="L77" s="68">
        <v>22</v>
      </c>
      <c r="M77" s="68"/>
      <c r="N77" s="114">
        <f t="shared" si="10"/>
        <v>42</v>
      </c>
      <c r="O77" s="68">
        <v>16</v>
      </c>
      <c r="P77" s="68">
        <v>26</v>
      </c>
      <c r="Q77" s="68">
        <v>39</v>
      </c>
      <c r="R77" s="68">
        <v>23</v>
      </c>
      <c r="S77" s="68"/>
      <c r="T77" s="68">
        <v>104</v>
      </c>
    </row>
    <row r="78" spans="1:20" ht="9.9499999999999993" customHeight="1" x14ac:dyDescent="0.2">
      <c r="A78" s="68" t="s">
        <v>114</v>
      </c>
      <c r="B78" s="114">
        <f t="shared" si="8"/>
        <v>2516</v>
      </c>
      <c r="C78" s="68">
        <f>C79+C80+C81</f>
        <v>849</v>
      </c>
      <c r="D78" s="68">
        <f t="shared" ref="D78:R78" si="11">D79+D80+D81</f>
        <v>1667</v>
      </c>
      <c r="E78" s="68">
        <f t="shared" si="11"/>
        <v>3252</v>
      </c>
      <c r="F78" s="68">
        <f t="shared" si="11"/>
        <v>2135</v>
      </c>
      <c r="G78" s="68"/>
      <c r="H78" s="68">
        <f t="shared" si="11"/>
        <v>2061</v>
      </c>
      <c r="I78" s="68">
        <f t="shared" si="11"/>
        <v>604</v>
      </c>
      <c r="J78" s="68">
        <f t="shared" si="11"/>
        <v>1457</v>
      </c>
      <c r="K78" s="68">
        <f t="shared" si="11"/>
        <v>3609</v>
      </c>
      <c r="L78" s="68">
        <f t="shared" si="11"/>
        <v>2233</v>
      </c>
      <c r="M78" s="68"/>
      <c r="N78" s="68">
        <f t="shared" si="11"/>
        <v>2079</v>
      </c>
      <c r="O78" s="68">
        <f t="shared" si="11"/>
        <v>621</v>
      </c>
      <c r="P78" s="68">
        <f t="shared" si="11"/>
        <v>1458</v>
      </c>
      <c r="Q78" s="68">
        <f t="shared" si="11"/>
        <v>3518</v>
      </c>
      <c r="R78" s="68">
        <f t="shared" si="11"/>
        <v>2306</v>
      </c>
      <c r="S78" s="68"/>
      <c r="T78" s="68">
        <v>7903</v>
      </c>
    </row>
    <row r="79" spans="1:20" ht="9.9499999999999993" customHeight="1" x14ac:dyDescent="0.2">
      <c r="A79" s="98" t="s">
        <v>21</v>
      </c>
      <c r="B79" s="114">
        <f t="shared" si="8"/>
        <v>1504</v>
      </c>
      <c r="C79" s="68">
        <v>451</v>
      </c>
      <c r="D79" s="68">
        <v>1053</v>
      </c>
      <c r="E79" s="68">
        <v>2423</v>
      </c>
      <c r="F79" s="68">
        <v>1605</v>
      </c>
      <c r="G79" s="68"/>
      <c r="H79" s="114">
        <f t="shared" si="9"/>
        <v>1278</v>
      </c>
      <c r="I79" s="68">
        <v>345</v>
      </c>
      <c r="J79" s="68">
        <v>933</v>
      </c>
      <c r="K79" s="68">
        <v>2572</v>
      </c>
      <c r="L79" s="68">
        <v>1682</v>
      </c>
      <c r="M79" s="68"/>
      <c r="N79" s="114">
        <f t="shared" si="10"/>
        <v>1294</v>
      </c>
      <c r="O79" s="68">
        <v>352</v>
      </c>
      <c r="P79" s="68">
        <v>942</v>
      </c>
      <c r="Q79" s="68">
        <v>2527</v>
      </c>
      <c r="R79" s="68">
        <v>1711</v>
      </c>
      <c r="S79" s="68"/>
      <c r="T79" s="68">
        <v>5532</v>
      </c>
    </row>
    <row r="80" spans="1:20" ht="9.9499999999999993" customHeight="1" x14ac:dyDescent="0.2">
      <c r="A80" s="98" t="s">
        <v>23</v>
      </c>
      <c r="B80" s="114">
        <f t="shared" si="8"/>
        <v>775</v>
      </c>
      <c r="C80" s="68">
        <v>300</v>
      </c>
      <c r="D80" s="68">
        <v>475</v>
      </c>
      <c r="E80" s="68">
        <v>692</v>
      </c>
      <c r="F80" s="68">
        <v>394</v>
      </c>
      <c r="G80" s="68"/>
      <c r="H80" s="114">
        <f t="shared" si="9"/>
        <v>602</v>
      </c>
      <c r="I80" s="68">
        <v>182</v>
      </c>
      <c r="J80" s="68">
        <v>420</v>
      </c>
      <c r="K80" s="68">
        <v>848</v>
      </c>
      <c r="L80" s="68">
        <v>411</v>
      </c>
      <c r="M80" s="68"/>
      <c r="N80" s="114">
        <f t="shared" si="10"/>
        <v>618</v>
      </c>
      <c r="O80" s="68">
        <v>196</v>
      </c>
      <c r="P80" s="68">
        <v>422</v>
      </c>
      <c r="Q80" s="68">
        <v>807</v>
      </c>
      <c r="R80" s="68">
        <v>436</v>
      </c>
      <c r="S80" s="68"/>
      <c r="T80" s="68">
        <v>1861</v>
      </c>
    </row>
    <row r="81" spans="1:20" ht="9.9499999999999993" customHeight="1" x14ac:dyDescent="0.2">
      <c r="A81" s="98" t="s">
        <v>22</v>
      </c>
      <c r="B81" s="114">
        <f t="shared" si="8"/>
        <v>237</v>
      </c>
      <c r="C81" s="68">
        <v>98</v>
      </c>
      <c r="D81" s="68">
        <v>139</v>
      </c>
      <c r="E81" s="68">
        <v>137</v>
      </c>
      <c r="F81" s="68">
        <v>136</v>
      </c>
      <c r="G81" s="68"/>
      <c r="H81" s="114">
        <f t="shared" si="9"/>
        <v>181</v>
      </c>
      <c r="I81" s="68">
        <v>77</v>
      </c>
      <c r="J81" s="68">
        <v>104</v>
      </c>
      <c r="K81" s="68">
        <v>189</v>
      </c>
      <c r="L81" s="68">
        <v>140</v>
      </c>
      <c r="M81" s="68"/>
      <c r="N81" s="114">
        <f t="shared" si="10"/>
        <v>167</v>
      </c>
      <c r="O81" s="68">
        <v>73</v>
      </c>
      <c r="P81" s="68">
        <v>94</v>
      </c>
      <c r="Q81" s="68">
        <v>184</v>
      </c>
      <c r="R81" s="68">
        <v>159</v>
      </c>
      <c r="S81" s="68"/>
      <c r="T81" s="68">
        <v>510</v>
      </c>
    </row>
    <row r="82" spans="1:20" ht="9.9499999999999993" customHeight="1" x14ac:dyDescent="0.2">
      <c r="A82" s="82" t="s">
        <v>116</v>
      </c>
      <c r="B82" s="114">
        <f t="shared" si="8"/>
        <v>200</v>
      </c>
      <c r="C82" s="68">
        <v>63</v>
      </c>
      <c r="D82" s="68">
        <v>137</v>
      </c>
      <c r="E82" s="68">
        <v>237</v>
      </c>
      <c r="F82" s="68">
        <v>157</v>
      </c>
      <c r="G82" s="68"/>
      <c r="H82" s="114">
        <f t="shared" si="9"/>
        <v>184</v>
      </c>
      <c r="I82" s="68">
        <v>48</v>
      </c>
      <c r="J82" s="68">
        <v>136</v>
      </c>
      <c r="K82" s="68">
        <v>256</v>
      </c>
      <c r="L82" s="68">
        <v>154</v>
      </c>
      <c r="M82" s="68"/>
      <c r="N82" s="114">
        <f t="shared" si="10"/>
        <v>165</v>
      </c>
      <c r="O82" s="68">
        <v>44</v>
      </c>
      <c r="P82" s="68">
        <v>121</v>
      </c>
      <c r="Q82" s="68">
        <v>264</v>
      </c>
      <c r="R82" s="68">
        <v>165</v>
      </c>
      <c r="S82" s="68"/>
      <c r="T82" s="68">
        <v>594</v>
      </c>
    </row>
    <row r="83" spans="1:20" ht="9.9499999999999993" customHeight="1" x14ac:dyDescent="0.2">
      <c r="A83" s="68" t="s">
        <v>14</v>
      </c>
      <c r="B83" s="114">
        <f t="shared" si="8"/>
        <v>93</v>
      </c>
      <c r="C83" s="68">
        <v>41</v>
      </c>
      <c r="D83" s="68">
        <v>52</v>
      </c>
      <c r="E83" s="68">
        <v>53</v>
      </c>
      <c r="F83" s="68">
        <v>45</v>
      </c>
      <c r="G83" s="68"/>
      <c r="H83" s="114">
        <f t="shared" si="9"/>
        <v>72</v>
      </c>
      <c r="I83" s="68">
        <v>26</v>
      </c>
      <c r="J83" s="68">
        <v>46</v>
      </c>
      <c r="K83" s="68">
        <v>68</v>
      </c>
      <c r="L83" s="68">
        <v>51</v>
      </c>
      <c r="M83" s="68"/>
      <c r="N83" s="114">
        <f t="shared" si="10"/>
        <v>59</v>
      </c>
      <c r="O83" s="68">
        <v>21</v>
      </c>
      <c r="P83" s="68">
        <v>38</v>
      </c>
      <c r="Q83" s="68">
        <v>77</v>
      </c>
      <c r="R83" s="68">
        <v>55</v>
      </c>
      <c r="S83" s="68"/>
      <c r="T83" s="68">
        <v>191</v>
      </c>
    </row>
    <row r="84" spans="1:20" ht="9.9499999999999993" customHeight="1" x14ac:dyDescent="0.2">
      <c r="A84" s="68" t="s">
        <v>115</v>
      </c>
      <c r="B84" s="114">
        <f t="shared" si="8"/>
        <v>46</v>
      </c>
      <c r="C84" s="68">
        <v>16</v>
      </c>
      <c r="D84" s="68">
        <v>30</v>
      </c>
      <c r="E84" s="68">
        <v>18</v>
      </c>
      <c r="F84" s="68">
        <v>6</v>
      </c>
      <c r="G84" s="68"/>
      <c r="H84" s="114">
        <f t="shared" si="9"/>
        <v>49</v>
      </c>
      <c r="I84" s="68">
        <v>24</v>
      </c>
      <c r="J84" s="68">
        <v>25</v>
      </c>
      <c r="K84" s="68">
        <v>15</v>
      </c>
      <c r="L84" s="68">
        <v>6</v>
      </c>
      <c r="M84" s="68"/>
      <c r="N84" s="114">
        <f t="shared" si="10"/>
        <v>41</v>
      </c>
      <c r="O84" s="68">
        <v>18</v>
      </c>
      <c r="P84" s="68">
        <v>23</v>
      </c>
      <c r="Q84" s="68">
        <v>21</v>
      </c>
      <c r="R84" s="68">
        <v>8</v>
      </c>
      <c r="S84" s="68"/>
      <c r="T84" s="68">
        <v>70</v>
      </c>
    </row>
    <row r="85" spans="1:20" ht="9.9499999999999993" customHeight="1" x14ac:dyDescent="0.2">
      <c r="A85" s="68" t="s">
        <v>16</v>
      </c>
      <c r="B85" s="114">
        <f t="shared" si="8"/>
        <v>754</v>
      </c>
      <c r="C85" s="68">
        <v>254</v>
      </c>
      <c r="D85" s="68">
        <v>500</v>
      </c>
      <c r="E85" s="68">
        <v>992</v>
      </c>
      <c r="F85" s="68">
        <v>631</v>
      </c>
      <c r="G85" s="68"/>
      <c r="H85" s="114">
        <f t="shared" si="9"/>
        <v>653</v>
      </c>
      <c r="I85" s="68">
        <v>191</v>
      </c>
      <c r="J85" s="68">
        <v>462</v>
      </c>
      <c r="K85" s="68">
        <v>1058</v>
      </c>
      <c r="L85" s="68">
        <v>666</v>
      </c>
      <c r="M85" s="68"/>
      <c r="N85" s="114">
        <f t="shared" si="10"/>
        <v>637</v>
      </c>
      <c r="O85" s="68">
        <v>193</v>
      </c>
      <c r="P85" s="68">
        <v>444</v>
      </c>
      <c r="Q85" s="68">
        <v>1041</v>
      </c>
      <c r="R85" s="68">
        <v>699</v>
      </c>
      <c r="S85" s="68"/>
      <c r="T85" s="68">
        <v>2377</v>
      </c>
    </row>
    <row r="86" spans="1:20" ht="9.9499999999999993" customHeight="1" x14ac:dyDescent="0.2">
      <c r="A86" s="68" t="s">
        <v>17</v>
      </c>
      <c r="B86" s="114">
        <f t="shared" si="8"/>
        <v>264</v>
      </c>
      <c r="C86" s="68">
        <v>117</v>
      </c>
      <c r="D86" s="68">
        <v>147</v>
      </c>
      <c r="E86" s="68">
        <v>203</v>
      </c>
      <c r="F86" s="68">
        <v>129</v>
      </c>
      <c r="G86" s="68"/>
      <c r="H86" s="114">
        <f t="shared" si="9"/>
        <v>210</v>
      </c>
      <c r="I86" s="68">
        <v>67</v>
      </c>
      <c r="J86" s="68">
        <v>143</v>
      </c>
      <c r="K86" s="68">
        <v>244</v>
      </c>
      <c r="L86" s="68">
        <v>142</v>
      </c>
      <c r="M86" s="68"/>
      <c r="N86" s="114">
        <f t="shared" si="10"/>
        <v>196</v>
      </c>
      <c r="O86" s="68">
        <v>74</v>
      </c>
      <c r="P86" s="68">
        <v>122</v>
      </c>
      <c r="Q86" s="68">
        <v>246</v>
      </c>
      <c r="R86" s="68">
        <v>154</v>
      </c>
      <c r="S86" s="68"/>
      <c r="T86" s="68">
        <v>596</v>
      </c>
    </row>
    <row r="87" spans="1:20" ht="9.9499999999999993" customHeight="1" x14ac:dyDescent="0.2">
      <c r="A87" s="70" t="s">
        <v>18</v>
      </c>
      <c r="B87" s="318">
        <f t="shared" si="8"/>
        <v>363</v>
      </c>
      <c r="C87" s="70">
        <v>119</v>
      </c>
      <c r="D87" s="70">
        <v>244</v>
      </c>
      <c r="E87" s="70">
        <v>327</v>
      </c>
      <c r="F87" s="70">
        <v>181</v>
      </c>
      <c r="G87" s="70"/>
      <c r="H87" s="318">
        <f t="shared" si="9"/>
        <v>313</v>
      </c>
      <c r="I87" s="70">
        <v>71</v>
      </c>
      <c r="J87" s="70">
        <v>242</v>
      </c>
      <c r="K87" s="70">
        <v>360</v>
      </c>
      <c r="L87" s="70">
        <v>198</v>
      </c>
      <c r="M87" s="70"/>
      <c r="N87" s="318">
        <f t="shared" si="10"/>
        <v>264</v>
      </c>
      <c r="O87" s="70">
        <v>88</v>
      </c>
      <c r="P87" s="70">
        <v>176</v>
      </c>
      <c r="Q87" s="70">
        <v>375</v>
      </c>
      <c r="R87" s="70">
        <v>232</v>
      </c>
      <c r="S87" s="70"/>
      <c r="T87" s="70">
        <v>871</v>
      </c>
    </row>
    <row r="90" spans="1:20" ht="12" customHeight="1" x14ac:dyDescent="0.2">
      <c r="A90" s="460" t="s">
        <v>117</v>
      </c>
      <c r="B90" s="221"/>
      <c r="C90" s="462" t="s">
        <v>55</v>
      </c>
      <c r="D90" s="462"/>
      <c r="E90" s="462"/>
      <c r="F90" s="462"/>
      <c r="G90" s="462"/>
      <c r="H90" s="462"/>
      <c r="I90" s="462"/>
      <c r="J90" s="462"/>
      <c r="K90" s="462"/>
      <c r="L90" s="462"/>
      <c r="M90" s="462"/>
      <c r="N90" s="462"/>
      <c r="O90" s="462"/>
      <c r="P90" s="462"/>
      <c r="Q90" s="462"/>
      <c r="R90" s="462"/>
      <c r="S90" s="334"/>
      <c r="T90" s="391" t="s">
        <v>155</v>
      </c>
    </row>
    <row r="91" spans="1:20" ht="12" customHeight="1" x14ac:dyDescent="0.2">
      <c r="A91" s="461"/>
      <c r="B91" s="463" t="s">
        <v>54</v>
      </c>
      <c r="C91" s="463"/>
      <c r="D91" s="463"/>
      <c r="E91" s="463"/>
      <c r="F91" s="463"/>
      <c r="G91" s="224"/>
      <c r="H91" s="463" t="s">
        <v>3</v>
      </c>
      <c r="I91" s="463"/>
      <c r="J91" s="463"/>
      <c r="K91" s="463"/>
      <c r="L91" s="463"/>
      <c r="M91" s="224"/>
      <c r="N91" s="463" t="s">
        <v>4</v>
      </c>
      <c r="O91" s="463"/>
      <c r="P91" s="463"/>
      <c r="Q91" s="463"/>
      <c r="R91" s="463"/>
      <c r="S91" s="223"/>
      <c r="T91" s="448"/>
    </row>
    <row r="92" spans="1:20" ht="18.95" customHeight="1" x14ac:dyDescent="0.2">
      <c r="A92" s="461"/>
      <c r="B92" s="332" t="s">
        <v>7</v>
      </c>
      <c r="C92" s="332" t="s">
        <v>53</v>
      </c>
      <c r="D92" s="332" t="s">
        <v>167</v>
      </c>
      <c r="E92" s="332" t="s">
        <v>56</v>
      </c>
      <c r="F92" s="226" t="s">
        <v>52</v>
      </c>
      <c r="G92" s="224"/>
      <c r="H92" s="332" t="s">
        <v>7</v>
      </c>
      <c r="I92" s="332" t="s">
        <v>53</v>
      </c>
      <c r="J92" s="332" t="s">
        <v>167</v>
      </c>
      <c r="K92" s="332" t="s">
        <v>0</v>
      </c>
      <c r="L92" s="226" t="s">
        <v>52</v>
      </c>
      <c r="M92" s="224"/>
      <c r="N92" s="332" t="s">
        <v>7</v>
      </c>
      <c r="O92" s="332" t="s">
        <v>53</v>
      </c>
      <c r="P92" s="332" t="s">
        <v>167</v>
      </c>
      <c r="Q92" s="332" t="s">
        <v>0</v>
      </c>
      <c r="R92" s="226" t="s">
        <v>52</v>
      </c>
      <c r="S92" s="227"/>
      <c r="T92" s="448"/>
    </row>
    <row r="93" spans="1:20" s="50" customFormat="1" ht="9.9499999999999993" customHeight="1" x14ac:dyDescent="0.2">
      <c r="A93" s="94" t="s">
        <v>84</v>
      </c>
      <c r="B93" s="275">
        <f>B5/$T5*100</f>
        <v>35.319351763584365</v>
      </c>
      <c r="C93" s="275">
        <f t="shared" ref="C93:T93" si="12">C5/$T5*100</f>
        <v>11.367969494756911</v>
      </c>
      <c r="D93" s="275">
        <f t="shared" si="12"/>
        <v>23.951382268827455</v>
      </c>
      <c r="E93" s="275">
        <f t="shared" si="12"/>
        <v>42.016205910390845</v>
      </c>
      <c r="F93" s="275">
        <f t="shared" si="12"/>
        <v>22.664442326024787</v>
      </c>
      <c r="G93" s="275">
        <f t="shared" si="12"/>
        <v>0</v>
      </c>
      <c r="H93" s="275">
        <f t="shared" si="12"/>
        <v>29.027645376549096</v>
      </c>
      <c r="I93" s="275">
        <f t="shared" si="12"/>
        <v>7.9599618684461388</v>
      </c>
      <c r="J93" s="275">
        <f t="shared" si="12"/>
        <v>21.067683508102956</v>
      </c>
      <c r="K93" s="275">
        <f t="shared" si="12"/>
        <v>46.925643469971398</v>
      </c>
      <c r="L93" s="275">
        <f t="shared" si="12"/>
        <v>24.046711153479507</v>
      </c>
      <c r="M93" s="275">
        <f t="shared" si="12"/>
        <v>0</v>
      </c>
      <c r="N93" s="275">
        <f t="shared" si="12"/>
        <v>29.551954242135363</v>
      </c>
      <c r="O93" s="275">
        <f t="shared" si="12"/>
        <v>8.1744518589132511</v>
      </c>
      <c r="P93" s="275">
        <f t="shared" si="12"/>
        <v>21.377502383222115</v>
      </c>
      <c r="Q93" s="275">
        <f t="shared" si="12"/>
        <v>45.92469018112488</v>
      </c>
      <c r="R93" s="275">
        <f t="shared" si="12"/>
        <v>24.523355576739753</v>
      </c>
      <c r="S93" s="275"/>
      <c r="T93" s="275">
        <f t="shared" si="12"/>
        <v>100</v>
      </c>
    </row>
    <row r="94" spans="1:20" ht="9.9499999999999993" customHeight="1" x14ac:dyDescent="0.2">
      <c r="A94" s="68" t="s">
        <v>175</v>
      </c>
      <c r="B94" s="270">
        <f t="shared" ref="B94:T94" si="13">B6/$T6*100</f>
        <v>87.5</v>
      </c>
      <c r="C94" s="270">
        <f t="shared" si="13"/>
        <v>12.5</v>
      </c>
      <c r="D94" s="270">
        <f t="shared" si="13"/>
        <v>75</v>
      </c>
      <c r="E94" s="270">
        <f t="shared" si="13"/>
        <v>0</v>
      </c>
      <c r="F94" s="270">
        <f t="shared" si="13"/>
        <v>12.5</v>
      </c>
      <c r="G94" s="270">
        <f t="shared" si="13"/>
        <v>0</v>
      </c>
      <c r="H94" s="270">
        <f t="shared" si="13"/>
        <v>100</v>
      </c>
      <c r="I94" s="270">
        <f t="shared" si="13"/>
        <v>62.5</v>
      </c>
      <c r="J94" s="270">
        <f t="shared" si="13"/>
        <v>37.5</v>
      </c>
      <c r="K94" s="270">
        <f t="shared" si="13"/>
        <v>0</v>
      </c>
      <c r="L94" s="270">
        <f t="shared" si="13"/>
        <v>0</v>
      </c>
      <c r="M94" s="270">
        <f t="shared" si="13"/>
        <v>0</v>
      </c>
      <c r="N94" s="270">
        <f t="shared" si="13"/>
        <v>37.5</v>
      </c>
      <c r="O94" s="270">
        <f t="shared" si="13"/>
        <v>0</v>
      </c>
      <c r="P94" s="270">
        <f t="shared" si="13"/>
        <v>37.5</v>
      </c>
      <c r="Q94" s="270">
        <f t="shared" si="13"/>
        <v>37.5</v>
      </c>
      <c r="R94" s="270">
        <f t="shared" si="13"/>
        <v>25</v>
      </c>
      <c r="S94" s="270"/>
      <c r="T94" s="270">
        <f t="shared" si="13"/>
        <v>100</v>
      </c>
    </row>
    <row r="95" spans="1:20" ht="9.9499999999999993" customHeight="1" x14ac:dyDescent="0.2">
      <c r="A95" s="68" t="s">
        <v>176</v>
      </c>
      <c r="B95" s="270">
        <f t="shared" ref="B95:T95" si="14">B7/$T7*100</f>
        <v>75</v>
      </c>
      <c r="C95" s="270">
        <f t="shared" si="14"/>
        <v>45.833333333333329</v>
      </c>
      <c r="D95" s="270">
        <f t="shared" si="14"/>
        <v>29.166666666666668</v>
      </c>
      <c r="E95" s="270">
        <f t="shared" si="14"/>
        <v>20.833333333333336</v>
      </c>
      <c r="F95" s="270">
        <f t="shared" si="14"/>
        <v>4.1666666666666661</v>
      </c>
      <c r="G95" s="270">
        <f t="shared" si="14"/>
        <v>0</v>
      </c>
      <c r="H95" s="270">
        <f t="shared" si="14"/>
        <v>66.666666666666657</v>
      </c>
      <c r="I95" s="270">
        <f t="shared" si="14"/>
        <v>41.666666666666671</v>
      </c>
      <c r="J95" s="270">
        <f t="shared" si="14"/>
        <v>25</v>
      </c>
      <c r="K95" s="270">
        <f t="shared" si="14"/>
        <v>20.833333333333336</v>
      </c>
      <c r="L95" s="270">
        <f t="shared" si="14"/>
        <v>12.5</v>
      </c>
      <c r="M95" s="270">
        <f t="shared" si="14"/>
        <v>0</v>
      </c>
      <c r="N95" s="270">
        <f t="shared" si="14"/>
        <v>54.166666666666664</v>
      </c>
      <c r="O95" s="270">
        <f t="shared" si="14"/>
        <v>16.666666666666664</v>
      </c>
      <c r="P95" s="270">
        <f t="shared" si="14"/>
        <v>37.5</v>
      </c>
      <c r="Q95" s="270">
        <f t="shared" si="14"/>
        <v>29.166666666666668</v>
      </c>
      <c r="R95" s="270">
        <f t="shared" si="14"/>
        <v>16.666666666666664</v>
      </c>
      <c r="S95" s="270"/>
      <c r="T95" s="270">
        <f t="shared" si="14"/>
        <v>100</v>
      </c>
    </row>
    <row r="96" spans="1:20" ht="9.9499999999999993" customHeight="1" x14ac:dyDescent="0.2">
      <c r="A96" s="68" t="s">
        <v>114</v>
      </c>
      <c r="B96" s="270">
        <f t="shared" ref="B96:T96" si="15">B8/$T8*100</f>
        <v>32.420701168614357</v>
      </c>
      <c r="C96" s="270">
        <f t="shared" si="15"/>
        <v>10.283806343906511</v>
      </c>
      <c r="D96" s="270">
        <f t="shared" si="15"/>
        <v>22.136894824707845</v>
      </c>
      <c r="E96" s="270">
        <f t="shared" si="15"/>
        <v>43.87312186978297</v>
      </c>
      <c r="F96" s="270">
        <f t="shared" si="15"/>
        <v>23.706176961602672</v>
      </c>
      <c r="G96" s="270">
        <f t="shared" si="15"/>
        <v>0</v>
      </c>
      <c r="H96" s="270">
        <f t="shared" si="15"/>
        <v>26.143572621035062</v>
      </c>
      <c r="I96" s="270">
        <f t="shared" si="15"/>
        <v>7.1786310517529222</v>
      </c>
      <c r="J96" s="270">
        <f t="shared" si="15"/>
        <v>18.964941569282136</v>
      </c>
      <c r="K96" s="270">
        <f t="shared" si="15"/>
        <v>49.215358931552586</v>
      </c>
      <c r="L96" s="270">
        <f t="shared" si="15"/>
        <v>24.641068447412355</v>
      </c>
      <c r="M96" s="270">
        <f t="shared" si="15"/>
        <v>0</v>
      </c>
      <c r="N96" s="270">
        <f t="shared" si="15"/>
        <v>27.946577629382301</v>
      </c>
      <c r="O96" s="270">
        <f t="shared" si="15"/>
        <v>7.5459098497495827</v>
      </c>
      <c r="P96" s="270">
        <f t="shared" si="15"/>
        <v>20.400667779632723</v>
      </c>
      <c r="Q96" s="270">
        <f t="shared" si="15"/>
        <v>47.111853088480807</v>
      </c>
      <c r="R96" s="270">
        <f t="shared" si="15"/>
        <v>24.941569282136893</v>
      </c>
      <c r="S96" s="270"/>
      <c r="T96" s="270">
        <f t="shared" si="15"/>
        <v>100</v>
      </c>
    </row>
    <row r="97" spans="1:20" ht="9.9499999999999993" customHeight="1" x14ac:dyDescent="0.2">
      <c r="A97" s="98" t="s">
        <v>21</v>
      </c>
      <c r="B97" s="270">
        <f t="shared" ref="B97:T97" si="16">B9/$T9*100</f>
        <v>28.309137489325366</v>
      </c>
      <c r="C97" s="270">
        <f t="shared" si="16"/>
        <v>8.4116140051238251</v>
      </c>
      <c r="D97" s="270">
        <f t="shared" si="16"/>
        <v>19.897523484201539</v>
      </c>
      <c r="E97" s="270">
        <f t="shared" si="16"/>
        <v>46.327924850555078</v>
      </c>
      <c r="F97" s="270">
        <f t="shared" si="16"/>
        <v>25.362937660119556</v>
      </c>
      <c r="G97" s="270">
        <f t="shared" si="16"/>
        <v>0</v>
      </c>
      <c r="H97" s="270">
        <f t="shared" si="16"/>
        <v>24.124679760888128</v>
      </c>
      <c r="I97" s="270">
        <f t="shared" si="16"/>
        <v>6.6609735269000856</v>
      </c>
      <c r="J97" s="270">
        <f t="shared" si="16"/>
        <v>17.463706233988045</v>
      </c>
      <c r="K97" s="270">
        <f t="shared" si="16"/>
        <v>49.530315969257046</v>
      </c>
      <c r="L97" s="270">
        <f t="shared" si="16"/>
        <v>26.345004269854826</v>
      </c>
      <c r="M97" s="270">
        <f t="shared" si="16"/>
        <v>0</v>
      </c>
      <c r="N97" s="270">
        <f t="shared" si="16"/>
        <v>25.704526046114434</v>
      </c>
      <c r="O97" s="270">
        <f t="shared" si="16"/>
        <v>6.7463706233988052</v>
      </c>
      <c r="P97" s="270">
        <f t="shared" si="16"/>
        <v>18.958155422715627</v>
      </c>
      <c r="Q97" s="270">
        <f t="shared" si="16"/>
        <v>47.865072587532026</v>
      </c>
      <c r="R97" s="270">
        <f t="shared" si="16"/>
        <v>26.430401366353546</v>
      </c>
      <c r="S97" s="270"/>
      <c r="T97" s="270">
        <f t="shared" si="16"/>
        <v>100</v>
      </c>
    </row>
    <row r="98" spans="1:20" ht="9.9499999999999993" customHeight="1" x14ac:dyDescent="0.2">
      <c r="A98" s="98" t="s">
        <v>23</v>
      </c>
      <c r="B98" s="270">
        <f t="shared" ref="B98:T98" si="17">B10/$T10*100</f>
        <v>44.237918215613384</v>
      </c>
      <c r="C98" s="270">
        <f t="shared" si="17"/>
        <v>15.985130111524162</v>
      </c>
      <c r="D98" s="270">
        <f t="shared" si="17"/>
        <v>28.25278810408922</v>
      </c>
      <c r="E98" s="270">
        <f t="shared" si="17"/>
        <v>37.732342007434944</v>
      </c>
      <c r="F98" s="270">
        <f t="shared" si="17"/>
        <v>18.029739776951672</v>
      </c>
      <c r="G98" s="270">
        <f t="shared" si="17"/>
        <v>0</v>
      </c>
      <c r="H98" s="270">
        <f t="shared" si="17"/>
        <v>30.297397769516728</v>
      </c>
      <c r="I98" s="270">
        <f t="shared" si="17"/>
        <v>7.8066914498141262</v>
      </c>
      <c r="J98" s="270">
        <f t="shared" si="17"/>
        <v>22.490706319702603</v>
      </c>
      <c r="K98" s="270">
        <f t="shared" si="17"/>
        <v>50.185873605947947</v>
      </c>
      <c r="L98" s="270">
        <f t="shared" si="17"/>
        <v>19.516728624535315</v>
      </c>
      <c r="M98" s="270">
        <f t="shared" si="17"/>
        <v>0</v>
      </c>
      <c r="N98" s="270">
        <f t="shared" si="17"/>
        <v>34.758364312267659</v>
      </c>
      <c r="O98" s="270">
        <f t="shared" si="17"/>
        <v>9.2936802973977688</v>
      </c>
      <c r="P98" s="270">
        <f t="shared" si="17"/>
        <v>25.464684014869889</v>
      </c>
      <c r="Q98" s="270">
        <f t="shared" si="17"/>
        <v>45.910780669144977</v>
      </c>
      <c r="R98" s="270">
        <f t="shared" si="17"/>
        <v>19.330855018587361</v>
      </c>
      <c r="S98" s="270"/>
      <c r="T98" s="270">
        <f t="shared" si="17"/>
        <v>100</v>
      </c>
    </row>
    <row r="99" spans="1:20" ht="9.9499999999999993" customHeight="1" x14ac:dyDescent="0.2">
      <c r="A99" s="98" t="s">
        <v>22</v>
      </c>
      <c r="B99" s="270">
        <f t="shared" ref="B99:T99" si="18">B11/$T11*100</f>
        <v>60.869565217391312</v>
      </c>
      <c r="C99" s="270">
        <f t="shared" si="18"/>
        <v>21.739130434782609</v>
      </c>
      <c r="D99" s="270">
        <f t="shared" si="18"/>
        <v>39.130434782608695</v>
      </c>
      <c r="E99" s="270">
        <f t="shared" si="18"/>
        <v>22.608695652173914</v>
      </c>
      <c r="F99" s="270">
        <f t="shared" si="18"/>
        <v>16.521739130434781</v>
      </c>
      <c r="G99" s="270">
        <f t="shared" si="18"/>
        <v>0</v>
      </c>
      <c r="H99" s="270">
        <f t="shared" si="18"/>
        <v>47.826086956521742</v>
      </c>
      <c r="I99" s="270">
        <f t="shared" si="18"/>
        <v>14.782608695652174</v>
      </c>
      <c r="J99" s="270">
        <f t="shared" si="18"/>
        <v>33.043478260869563</v>
      </c>
      <c r="K99" s="270">
        <f t="shared" si="18"/>
        <v>38.260869565217391</v>
      </c>
      <c r="L99" s="270">
        <f t="shared" si="18"/>
        <v>13.913043478260869</v>
      </c>
      <c r="M99" s="270">
        <f t="shared" si="18"/>
        <v>0</v>
      </c>
      <c r="N99" s="270">
        <f t="shared" si="18"/>
        <v>41.739130434782609</v>
      </c>
      <c r="O99" s="270">
        <f t="shared" si="18"/>
        <v>15.65217391304348</v>
      </c>
      <c r="P99" s="270">
        <f t="shared" si="18"/>
        <v>26.086956521739129</v>
      </c>
      <c r="Q99" s="270">
        <f t="shared" si="18"/>
        <v>37.391304347826086</v>
      </c>
      <c r="R99" s="270">
        <f t="shared" si="18"/>
        <v>20.869565217391305</v>
      </c>
      <c r="S99" s="270"/>
      <c r="T99" s="270">
        <f t="shared" si="18"/>
        <v>100</v>
      </c>
    </row>
    <row r="100" spans="1:20" ht="9.9499999999999993" customHeight="1" x14ac:dyDescent="0.2">
      <c r="A100" s="82" t="s">
        <v>116</v>
      </c>
      <c r="B100" s="270">
        <f t="shared" ref="B100:T100" si="19">B12/$T12*100</f>
        <v>36.160714285714285</v>
      </c>
      <c r="C100" s="270">
        <f t="shared" si="19"/>
        <v>10.714285714285714</v>
      </c>
      <c r="D100" s="270">
        <f t="shared" si="19"/>
        <v>25.446428571428569</v>
      </c>
      <c r="E100" s="270">
        <f t="shared" si="19"/>
        <v>40.625</v>
      </c>
      <c r="F100" s="270">
        <f t="shared" si="19"/>
        <v>23.214285714285715</v>
      </c>
      <c r="G100" s="270">
        <f t="shared" si="19"/>
        <v>0</v>
      </c>
      <c r="H100" s="270">
        <f t="shared" si="19"/>
        <v>31.696428571428569</v>
      </c>
      <c r="I100" s="270">
        <f t="shared" si="19"/>
        <v>7.5892857142857135</v>
      </c>
      <c r="J100" s="270">
        <f t="shared" si="19"/>
        <v>24.107142857142858</v>
      </c>
      <c r="K100" s="270">
        <f t="shared" si="19"/>
        <v>42.857142857142854</v>
      </c>
      <c r="L100" s="270">
        <f t="shared" si="19"/>
        <v>25.446428571428569</v>
      </c>
      <c r="M100" s="270">
        <f t="shared" si="19"/>
        <v>0</v>
      </c>
      <c r="N100" s="270">
        <f t="shared" si="19"/>
        <v>29.017857142857146</v>
      </c>
      <c r="O100" s="270">
        <f t="shared" si="19"/>
        <v>6.25</v>
      </c>
      <c r="P100" s="270">
        <f t="shared" si="19"/>
        <v>22.767857142857142</v>
      </c>
      <c r="Q100" s="270">
        <f t="shared" si="19"/>
        <v>45.982142857142854</v>
      </c>
      <c r="R100" s="270">
        <f t="shared" si="19"/>
        <v>25</v>
      </c>
      <c r="S100" s="270"/>
      <c r="T100" s="270">
        <f t="shared" si="19"/>
        <v>100</v>
      </c>
    </row>
    <row r="101" spans="1:20" ht="9.9499999999999993" customHeight="1" x14ac:dyDescent="0.2">
      <c r="A101" s="68" t="s">
        <v>14</v>
      </c>
      <c r="B101" s="270">
        <f t="shared" ref="B101:T101" si="20">B13/$T13*100</f>
        <v>48.387096774193552</v>
      </c>
      <c r="C101" s="270">
        <f t="shared" si="20"/>
        <v>19.35483870967742</v>
      </c>
      <c r="D101" s="270">
        <f t="shared" si="20"/>
        <v>29.032258064516132</v>
      </c>
      <c r="E101" s="270">
        <f t="shared" si="20"/>
        <v>35.483870967741936</v>
      </c>
      <c r="F101" s="270">
        <f t="shared" si="20"/>
        <v>16.129032258064516</v>
      </c>
      <c r="G101" s="270">
        <f t="shared" si="20"/>
        <v>0</v>
      </c>
      <c r="H101" s="270">
        <f t="shared" si="20"/>
        <v>27.419354838709676</v>
      </c>
      <c r="I101" s="270">
        <f t="shared" si="20"/>
        <v>6.4516129032258061</v>
      </c>
      <c r="J101" s="270">
        <f t="shared" si="20"/>
        <v>20.967741935483872</v>
      </c>
      <c r="K101" s="270">
        <f t="shared" si="20"/>
        <v>50</v>
      </c>
      <c r="L101" s="270">
        <f t="shared" si="20"/>
        <v>22.58064516129032</v>
      </c>
      <c r="M101" s="270">
        <f t="shared" si="20"/>
        <v>0</v>
      </c>
      <c r="N101" s="270">
        <f t="shared" si="20"/>
        <v>27.419354838709676</v>
      </c>
      <c r="O101" s="270">
        <f t="shared" si="20"/>
        <v>6.4516129032258061</v>
      </c>
      <c r="P101" s="270">
        <f t="shared" si="20"/>
        <v>20.967741935483872</v>
      </c>
      <c r="Q101" s="270">
        <f t="shared" si="20"/>
        <v>51.612903225806448</v>
      </c>
      <c r="R101" s="270">
        <f t="shared" si="20"/>
        <v>20.967741935483872</v>
      </c>
      <c r="S101" s="270"/>
      <c r="T101" s="270">
        <f t="shared" si="20"/>
        <v>100</v>
      </c>
    </row>
    <row r="102" spans="1:20" ht="9.9499999999999993" customHeight="1" x14ac:dyDescent="0.2">
      <c r="A102" s="68" t="s">
        <v>115</v>
      </c>
      <c r="B102" s="270">
        <f t="shared" ref="B102:T102" si="21">B14/$T14*100</f>
        <v>84.615384615384613</v>
      </c>
      <c r="C102" s="270">
        <f t="shared" si="21"/>
        <v>15.384615384615385</v>
      </c>
      <c r="D102" s="270">
        <f t="shared" si="21"/>
        <v>69.230769230769226</v>
      </c>
      <c r="E102" s="270">
        <f t="shared" si="21"/>
        <v>15.384615384615385</v>
      </c>
      <c r="F102" s="270">
        <f t="shared" si="21"/>
        <v>0</v>
      </c>
      <c r="G102" s="270">
        <f t="shared" si="21"/>
        <v>0</v>
      </c>
      <c r="H102" s="270">
        <f t="shared" si="21"/>
        <v>92.307692307692307</v>
      </c>
      <c r="I102" s="270">
        <f t="shared" si="21"/>
        <v>53.846153846153847</v>
      </c>
      <c r="J102" s="270">
        <f t="shared" si="21"/>
        <v>38.461538461538467</v>
      </c>
      <c r="K102" s="270">
        <f t="shared" si="21"/>
        <v>7.6923076923076925</v>
      </c>
      <c r="L102" s="270">
        <f t="shared" si="21"/>
        <v>0</v>
      </c>
      <c r="M102" s="270">
        <f t="shared" si="21"/>
        <v>0</v>
      </c>
      <c r="N102" s="270">
        <f t="shared" si="21"/>
        <v>92.307692307692307</v>
      </c>
      <c r="O102" s="270">
        <f t="shared" si="21"/>
        <v>38.461538461538467</v>
      </c>
      <c r="P102" s="270">
        <f t="shared" si="21"/>
        <v>53.846153846153847</v>
      </c>
      <c r="Q102" s="270">
        <f t="shared" si="21"/>
        <v>7.6923076923076925</v>
      </c>
      <c r="R102" s="270">
        <f t="shared" si="21"/>
        <v>0</v>
      </c>
      <c r="S102" s="270"/>
      <c r="T102" s="270">
        <f t="shared" si="21"/>
        <v>100</v>
      </c>
    </row>
    <row r="103" spans="1:20" ht="9.9499999999999993" customHeight="1" x14ac:dyDescent="0.2">
      <c r="A103" s="68" t="s">
        <v>16</v>
      </c>
      <c r="B103" s="270">
        <f t="shared" ref="B103:T103" si="22">B15/$T15*100</f>
        <v>39.646017699115042</v>
      </c>
      <c r="C103" s="270">
        <f t="shared" si="22"/>
        <v>12.389380530973451</v>
      </c>
      <c r="D103" s="270">
        <f t="shared" si="22"/>
        <v>27.256637168141594</v>
      </c>
      <c r="E103" s="270">
        <f t="shared" si="22"/>
        <v>40.707964601769916</v>
      </c>
      <c r="F103" s="270">
        <f t="shared" si="22"/>
        <v>19.646017699115045</v>
      </c>
      <c r="G103" s="270">
        <f t="shared" si="22"/>
        <v>0</v>
      </c>
      <c r="H103" s="270">
        <f t="shared" si="22"/>
        <v>33.805309734513273</v>
      </c>
      <c r="I103" s="270">
        <f t="shared" si="22"/>
        <v>7.7876106194690262</v>
      </c>
      <c r="J103" s="270">
        <f t="shared" si="22"/>
        <v>26.017699115044245</v>
      </c>
      <c r="K103" s="270">
        <f t="shared" si="22"/>
        <v>44.601769911504427</v>
      </c>
      <c r="L103" s="270">
        <f t="shared" si="22"/>
        <v>21.592920353982301</v>
      </c>
      <c r="M103" s="270">
        <f t="shared" si="22"/>
        <v>0</v>
      </c>
      <c r="N103" s="270">
        <f t="shared" si="22"/>
        <v>33.097345132743364</v>
      </c>
      <c r="O103" s="270">
        <f t="shared" si="22"/>
        <v>10.08849557522124</v>
      </c>
      <c r="P103" s="270">
        <f t="shared" si="22"/>
        <v>23.008849557522122</v>
      </c>
      <c r="Q103" s="270">
        <f t="shared" si="22"/>
        <v>44.247787610619469</v>
      </c>
      <c r="R103" s="270">
        <f t="shared" si="22"/>
        <v>22.654867256637168</v>
      </c>
      <c r="S103" s="270"/>
      <c r="T103" s="270">
        <f t="shared" si="22"/>
        <v>100</v>
      </c>
    </row>
    <row r="104" spans="1:20" ht="9.9499999999999993" customHeight="1" x14ac:dyDescent="0.2">
      <c r="A104" s="68" t="s">
        <v>17</v>
      </c>
      <c r="B104" s="270">
        <f t="shared" ref="B104:T104" si="23">B16/$T16*100</f>
        <v>45.689655172413794</v>
      </c>
      <c r="C104" s="270">
        <f t="shared" si="23"/>
        <v>18.103448275862068</v>
      </c>
      <c r="D104" s="270">
        <f t="shared" si="23"/>
        <v>27.586206896551722</v>
      </c>
      <c r="E104" s="270">
        <f t="shared" si="23"/>
        <v>31.03448275862069</v>
      </c>
      <c r="F104" s="270">
        <f t="shared" si="23"/>
        <v>23.275862068965516</v>
      </c>
      <c r="G104" s="270">
        <f t="shared" si="23"/>
        <v>0</v>
      </c>
      <c r="H104" s="270">
        <f t="shared" si="23"/>
        <v>35.344827586206897</v>
      </c>
      <c r="I104" s="270">
        <f t="shared" si="23"/>
        <v>12.068965517241379</v>
      </c>
      <c r="J104" s="270">
        <f t="shared" si="23"/>
        <v>23.275862068965516</v>
      </c>
      <c r="K104" s="270">
        <f t="shared" si="23"/>
        <v>37.068965517241381</v>
      </c>
      <c r="L104" s="270">
        <f t="shared" si="23"/>
        <v>27.586206896551722</v>
      </c>
      <c r="M104" s="270">
        <f t="shared" si="23"/>
        <v>0</v>
      </c>
      <c r="N104" s="270">
        <f t="shared" si="23"/>
        <v>34.482758620689658</v>
      </c>
      <c r="O104" s="270">
        <f t="shared" si="23"/>
        <v>12.068965517241379</v>
      </c>
      <c r="P104" s="270">
        <f t="shared" si="23"/>
        <v>22.413793103448278</v>
      </c>
      <c r="Q104" s="270">
        <f t="shared" si="23"/>
        <v>37.931034482758619</v>
      </c>
      <c r="R104" s="270">
        <f t="shared" si="23"/>
        <v>27.586206896551722</v>
      </c>
      <c r="S104" s="270"/>
      <c r="T104" s="270">
        <f t="shared" si="23"/>
        <v>100</v>
      </c>
    </row>
    <row r="105" spans="1:20" ht="9.9499999999999993" customHeight="1" x14ac:dyDescent="0.2">
      <c r="A105" s="68" t="s">
        <v>18</v>
      </c>
      <c r="B105" s="270">
        <f t="shared" ref="B105:T105" si="24">B17/$T17*100</f>
        <v>46.031746031746032</v>
      </c>
      <c r="C105" s="270">
        <f t="shared" si="24"/>
        <v>14.814814814814813</v>
      </c>
      <c r="D105" s="270">
        <f t="shared" si="24"/>
        <v>31.216931216931215</v>
      </c>
      <c r="E105" s="270">
        <f t="shared" si="24"/>
        <v>33.333333333333329</v>
      </c>
      <c r="F105" s="270">
        <f t="shared" si="24"/>
        <v>20.634920634920633</v>
      </c>
      <c r="G105" s="270">
        <f t="shared" si="24"/>
        <v>0</v>
      </c>
      <c r="H105" s="270">
        <f t="shared" si="24"/>
        <v>41.798941798941797</v>
      </c>
      <c r="I105" s="270">
        <f t="shared" si="24"/>
        <v>9.5238095238095237</v>
      </c>
      <c r="J105" s="270">
        <f t="shared" si="24"/>
        <v>32.275132275132272</v>
      </c>
      <c r="K105" s="270">
        <f t="shared" si="24"/>
        <v>35.449735449735449</v>
      </c>
      <c r="L105" s="270">
        <f t="shared" si="24"/>
        <v>22.75132275132275</v>
      </c>
      <c r="M105" s="270">
        <f t="shared" si="24"/>
        <v>0</v>
      </c>
      <c r="N105" s="270">
        <f t="shared" si="24"/>
        <v>34.920634920634917</v>
      </c>
      <c r="O105" s="270">
        <f t="shared" si="24"/>
        <v>10.052910052910052</v>
      </c>
      <c r="P105" s="270">
        <f t="shared" si="24"/>
        <v>24.867724867724867</v>
      </c>
      <c r="Q105" s="270">
        <f t="shared" si="24"/>
        <v>40.211640211640209</v>
      </c>
      <c r="R105" s="270">
        <f t="shared" si="24"/>
        <v>24.867724867724867</v>
      </c>
      <c r="S105" s="270"/>
      <c r="T105" s="270">
        <f t="shared" si="24"/>
        <v>100</v>
      </c>
    </row>
    <row r="106" spans="1:20" ht="9.9499999999999993" customHeight="1" x14ac:dyDescent="0.2">
      <c r="A106" s="68"/>
      <c r="B106" s="270"/>
      <c r="C106" s="270"/>
      <c r="D106" s="270"/>
      <c r="E106" s="270"/>
      <c r="F106" s="270"/>
      <c r="G106" s="270"/>
      <c r="H106" s="270"/>
      <c r="I106" s="270"/>
      <c r="J106" s="270"/>
      <c r="K106" s="270"/>
      <c r="L106" s="270"/>
      <c r="M106" s="270"/>
      <c r="N106" s="270"/>
      <c r="O106" s="270"/>
      <c r="P106" s="270"/>
      <c r="Q106" s="270"/>
      <c r="R106" s="270"/>
      <c r="S106" s="270"/>
      <c r="T106" s="270"/>
    </row>
    <row r="107" spans="1:20" s="50" customFormat="1" ht="9.9499999999999993" customHeight="1" x14ac:dyDescent="0.2">
      <c r="A107" s="96" t="s">
        <v>85</v>
      </c>
      <c r="B107" s="274">
        <f t="shared" ref="B107:T107" si="25">B19/$T19*100</f>
        <v>36.012733784321526</v>
      </c>
      <c r="C107" s="274">
        <f t="shared" si="25"/>
        <v>12.256267409470752</v>
      </c>
      <c r="D107" s="274">
        <f t="shared" si="25"/>
        <v>23.756466374850778</v>
      </c>
      <c r="E107" s="274">
        <f t="shared" si="25"/>
        <v>43.533625149224036</v>
      </c>
      <c r="F107" s="274">
        <f t="shared" si="25"/>
        <v>20.453641066454438</v>
      </c>
      <c r="G107" s="274">
        <f t="shared" si="25"/>
        <v>0</v>
      </c>
      <c r="H107" s="274">
        <f t="shared" si="25"/>
        <v>30.322323915638677</v>
      </c>
      <c r="I107" s="274">
        <f t="shared" si="25"/>
        <v>8.5953044170314374</v>
      </c>
      <c r="J107" s="274">
        <f t="shared" si="25"/>
        <v>21.727019498607241</v>
      </c>
      <c r="K107" s="274">
        <f t="shared" si="25"/>
        <v>48.269001193792285</v>
      </c>
      <c r="L107" s="274">
        <f t="shared" si="25"/>
        <v>21.408674890569042</v>
      </c>
      <c r="M107" s="274">
        <f t="shared" si="25"/>
        <v>0</v>
      </c>
      <c r="N107" s="274">
        <f t="shared" si="25"/>
        <v>26.93991245523279</v>
      </c>
      <c r="O107" s="274">
        <f t="shared" si="25"/>
        <v>7.5606844409072824</v>
      </c>
      <c r="P107" s="274">
        <f t="shared" si="25"/>
        <v>19.379228014325509</v>
      </c>
      <c r="Q107" s="274">
        <f t="shared" si="25"/>
        <v>49.621965777954635</v>
      </c>
      <c r="R107" s="274">
        <f t="shared" si="25"/>
        <v>23.438121766812575</v>
      </c>
      <c r="S107" s="274"/>
      <c r="T107" s="274">
        <f t="shared" si="25"/>
        <v>100</v>
      </c>
    </row>
    <row r="108" spans="1:20" ht="9.9499999999999993" customHeight="1" x14ac:dyDescent="0.2">
      <c r="A108" s="68" t="s">
        <v>175</v>
      </c>
      <c r="B108" s="270">
        <f t="shared" ref="B108:T108" si="26">B20/$T20*100</f>
        <v>100</v>
      </c>
      <c r="C108" s="270">
        <f t="shared" si="26"/>
        <v>75</v>
      </c>
      <c r="D108" s="270">
        <f t="shared" si="26"/>
        <v>25</v>
      </c>
      <c r="E108" s="270">
        <f t="shared" si="26"/>
        <v>0</v>
      </c>
      <c r="F108" s="270">
        <f t="shared" si="26"/>
        <v>0</v>
      </c>
      <c r="G108" s="270">
        <f t="shared" si="26"/>
        <v>0</v>
      </c>
      <c r="H108" s="270">
        <f t="shared" si="26"/>
        <v>87.5</v>
      </c>
      <c r="I108" s="270">
        <f t="shared" si="26"/>
        <v>62.5</v>
      </c>
      <c r="J108" s="270">
        <f t="shared" si="26"/>
        <v>25</v>
      </c>
      <c r="K108" s="270">
        <f t="shared" si="26"/>
        <v>12.5</v>
      </c>
      <c r="L108" s="270">
        <f t="shared" si="26"/>
        <v>0</v>
      </c>
      <c r="M108" s="270">
        <f t="shared" si="26"/>
        <v>0</v>
      </c>
      <c r="N108" s="270">
        <f t="shared" si="26"/>
        <v>75</v>
      </c>
      <c r="O108" s="270">
        <f t="shared" si="26"/>
        <v>50</v>
      </c>
      <c r="P108" s="270">
        <f t="shared" si="26"/>
        <v>25</v>
      </c>
      <c r="Q108" s="270">
        <f t="shared" si="26"/>
        <v>0</v>
      </c>
      <c r="R108" s="270">
        <f t="shared" si="26"/>
        <v>25</v>
      </c>
      <c r="S108" s="270"/>
      <c r="T108" s="270">
        <f t="shared" si="26"/>
        <v>100</v>
      </c>
    </row>
    <row r="109" spans="1:20" ht="9.9499999999999993" customHeight="1" x14ac:dyDescent="0.2">
      <c r="A109" s="68" t="s">
        <v>176</v>
      </c>
      <c r="B109" s="270">
        <f t="shared" ref="B109:T109" si="27">B21/$T21*100</f>
        <v>75</v>
      </c>
      <c r="C109" s="270">
        <f t="shared" si="27"/>
        <v>45</v>
      </c>
      <c r="D109" s="270">
        <f t="shared" si="27"/>
        <v>30</v>
      </c>
      <c r="E109" s="270">
        <f t="shared" si="27"/>
        <v>25</v>
      </c>
      <c r="F109" s="270">
        <f t="shared" si="27"/>
        <v>0</v>
      </c>
      <c r="G109" s="270">
        <f t="shared" si="27"/>
        <v>0</v>
      </c>
      <c r="H109" s="270">
        <f t="shared" si="27"/>
        <v>80</v>
      </c>
      <c r="I109" s="270">
        <f t="shared" si="27"/>
        <v>55.000000000000007</v>
      </c>
      <c r="J109" s="270">
        <f t="shared" si="27"/>
        <v>25</v>
      </c>
      <c r="K109" s="270">
        <f t="shared" si="27"/>
        <v>20</v>
      </c>
      <c r="L109" s="270">
        <f t="shared" si="27"/>
        <v>0</v>
      </c>
      <c r="M109" s="270">
        <f t="shared" si="27"/>
        <v>0</v>
      </c>
      <c r="N109" s="270">
        <f t="shared" si="27"/>
        <v>45</v>
      </c>
      <c r="O109" s="270">
        <f t="shared" si="27"/>
        <v>15</v>
      </c>
      <c r="P109" s="270">
        <f t="shared" si="27"/>
        <v>30</v>
      </c>
      <c r="Q109" s="270">
        <f t="shared" si="27"/>
        <v>45</v>
      </c>
      <c r="R109" s="270">
        <f t="shared" si="27"/>
        <v>10</v>
      </c>
      <c r="S109" s="270"/>
      <c r="T109" s="270">
        <f t="shared" si="27"/>
        <v>100</v>
      </c>
    </row>
    <row r="110" spans="1:20" ht="9.9499999999999993" customHeight="1" x14ac:dyDescent="0.2">
      <c r="A110" s="68" t="s">
        <v>114</v>
      </c>
      <c r="B110" s="270">
        <f t="shared" ref="B110:T110" si="28">B22/$T22*100</f>
        <v>36.239193083573483</v>
      </c>
      <c r="C110" s="270">
        <f t="shared" si="28"/>
        <v>12.463976945244957</v>
      </c>
      <c r="D110" s="270">
        <f t="shared" si="28"/>
        <v>23.775216138328531</v>
      </c>
      <c r="E110" s="270">
        <f t="shared" si="28"/>
        <v>44.020172910662822</v>
      </c>
      <c r="F110" s="270">
        <f t="shared" si="28"/>
        <v>19.740634005763688</v>
      </c>
      <c r="G110" s="270">
        <f t="shared" si="28"/>
        <v>0</v>
      </c>
      <c r="H110" s="270">
        <f t="shared" si="28"/>
        <v>28.818443804034583</v>
      </c>
      <c r="I110" s="270">
        <f t="shared" si="28"/>
        <v>8.5014409221902021</v>
      </c>
      <c r="J110" s="270">
        <f t="shared" si="28"/>
        <v>20.317002881844381</v>
      </c>
      <c r="K110" s="270">
        <f t="shared" si="28"/>
        <v>50.072046109510083</v>
      </c>
      <c r="L110" s="270">
        <f t="shared" si="28"/>
        <v>21.109510086455334</v>
      </c>
      <c r="M110" s="270">
        <f t="shared" si="28"/>
        <v>0</v>
      </c>
      <c r="N110" s="270">
        <f t="shared" si="28"/>
        <v>27.161383285302591</v>
      </c>
      <c r="O110" s="270">
        <f t="shared" si="28"/>
        <v>7.2046109510086458</v>
      </c>
      <c r="P110" s="270">
        <f t="shared" si="28"/>
        <v>19.956772334293948</v>
      </c>
      <c r="Q110" s="270">
        <f t="shared" si="28"/>
        <v>50.432276657060513</v>
      </c>
      <c r="R110" s="270">
        <f t="shared" si="28"/>
        <v>22.406340057636886</v>
      </c>
      <c r="S110" s="270"/>
      <c r="T110" s="270">
        <f t="shared" si="28"/>
        <v>100</v>
      </c>
    </row>
    <row r="111" spans="1:20" ht="9.9499999999999993" customHeight="1" x14ac:dyDescent="0.2">
      <c r="A111" s="98" t="s">
        <v>21</v>
      </c>
      <c r="B111" s="270">
        <f t="shared" ref="B111:T111" si="29">B23/$T23*100</f>
        <v>28.606356968215156</v>
      </c>
      <c r="C111" s="270">
        <f t="shared" si="29"/>
        <v>8.1907090464547672</v>
      </c>
      <c r="D111" s="270">
        <f t="shared" si="29"/>
        <v>20.415647921760392</v>
      </c>
      <c r="E111" s="270">
        <f t="shared" si="29"/>
        <v>50</v>
      </c>
      <c r="F111" s="270">
        <f t="shared" si="29"/>
        <v>21.393643031784841</v>
      </c>
      <c r="G111" s="270">
        <f t="shared" si="29"/>
        <v>0</v>
      </c>
      <c r="H111" s="270">
        <f t="shared" si="29"/>
        <v>23.227383863080682</v>
      </c>
      <c r="I111" s="270">
        <f t="shared" si="29"/>
        <v>5.9902200488997552</v>
      </c>
      <c r="J111" s="270">
        <f t="shared" si="29"/>
        <v>17.237163814180928</v>
      </c>
      <c r="K111" s="270">
        <f t="shared" si="29"/>
        <v>53.789731051344745</v>
      </c>
      <c r="L111" s="270">
        <f t="shared" si="29"/>
        <v>22.982885085574573</v>
      </c>
      <c r="M111" s="270">
        <f t="shared" si="29"/>
        <v>0</v>
      </c>
      <c r="N111" s="270">
        <f t="shared" si="29"/>
        <v>22.616136919315402</v>
      </c>
      <c r="O111" s="270">
        <f t="shared" si="29"/>
        <v>5.1344743276283618</v>
      </c>
      <c r="P111" s="270">
        <f t="shared" si="29"/>
        <v>17.481662591687041</v>
      </c>
      <c r="Q111" s="270">
        <f t="shared" si="29"/>
        <v>54.034229828850854</v>
      </c>
      <c r="R111" s="270">
        <f t="shared" si="29"/>
        <v>23.34963325183374</v>
      </c>
      <c r="S111" s="270"/>
      <c r="T111" s="270">
        <f t="shared" si="29"/>
        <v>100</v>
      </c>
    </row>
    <row r="112" spans="1:20" ht="9.9499999999999993" customHeight="1" x14ac:dyDescent="0.2">
      <c r="A112" s="98" t="s">
        <v>23</v>
      </c>
      <c r="B112" s="270">
        <f t="shared" ref="B112:T112" si="30">B24/$T24*100</f>
        <v>45.041322314049587</v>
      </c>
      <c r="C112" s="270">
        <f t="shared" si="30"/>
        <v>16.942148760330578</v>
      </c>
      <c r="D112" s="270">
        <f t="shared" si="30"/>
        <v>28.099173553719009</v>
      </c>
      <c r="E112" s="270">
        <f t="shared" si="30"/>
        <v>36.570247933884296</v>
      </c>
      <c r="F112" s="270">
        <f t="shared" si="30"/>
        <v>18.388429752066116</v>
      </c>
      <c r="G112" s="270">
        <f t="shared" si="30"/>
        <v>0</v>
      </c>
      <c r="H112" s="270">
        <f t="shared" si="30"/>
        <v>34.917355371900825</v>
      </c>
      <c r="I112" s="270">
        <f t="shared" si="30"/>
        <v>8.884297520661157</v>
      </c>
      <c r="J112" s="270">
        <f t="shared" si="30"/>
        <v>26.033057851239672</v>
      </c>
      <c r="K112" s="270">
        <f t="shared" si="30"/>
        <v>46.074380165289256</v>
      </c>
      <c r="L112" s="270">
        <f t="shared" si="30"/>
        <v>19.008264462809919</v>
      </c>
      <c r="M112" s="270">
        <f t="shared" si="30"/>
        <v>0</v>
      </c>
      <c r="N112" s="270">
        <f t="shared" si="30"/>
        <v>32.851239669421489</v>
      </c>
      <c r="O112" s="270">
        <f t="shared" si="30"/>
        <v>9.5041322314049594</v>
      </c>
      <c r="P112" s="270">
        <f t="shared" si="30"/>
        <v>23.347107438016529</v>
      </c>
      <c r="Q112" s="270">
        <f t="shared" si="30"/>
        <v>46.074380165289256</v>
      </c>
      <c r="R112" s="270">
        <f t="shared" si="30"/>
        <v>21.074380165289256</v>
      </c>
      <c r="S112" s="270"/>
      <c r="T112" s="270">
        <f t="shared" si="30"/>
        <v>100</v>
      </c>
    </row>
    <row r="113" spans="1:20" ht="9.9499999999999993" customHeight="1" x14ac:dyDescent="0.2">
      <c r="A113" s="98" t="s">
        <v>22</v>
      </c>
      <c r="B113" s="270">
        <f t="shared" ref="B113:T113" si="31">B25/$T25*100</f>
        <v>59.302325581395351</v>
      </c>
      <c r="C113" s="270">
        <f t="shared" si="31"/>
        <v>27.906976744186046</v>
      </c>
      <c r="D113" s="270">
        <f t="shared" si="31"/>
        <v>31.395348837209301</v>
      </c>
      <c r="E113" s="270">
        <f t="shared" si="31"/>
        <v>29.069767441860467</v>
      </c>
      <c r="F113" s="270">
        <f t="shared" si="31"/>
        <v>11.627906976744185</v>
      </c>
      <c r="G113" s="270">
        <f t="shared" si="31"/>
        <v>0</v>
      </c>
      <c r="H113" s="270">
        <f t="shared" si="31"/>
        <v>47.674418604651166</v>
      </c>
      <c r="I113" s="270">
        <f t="shared" si="31"/>
        <v>30.232558139534881</v>
      </c>
      <c r="J113" s="270">
        <f t="shared" si="31"/>
        <v>17.441860465116278</v>
      </c>
      <c r="K113" s="270">
        <f t="shared" si="31"/>
        <v>37.209302325581397</v>
      </c>
      <c r="L113" s="270">
        <f t="shared" si="31"/>
        <v>15.11627906976744</v>
      </c>
      <c r="M113" s="270">
        <f t="shared" si="31"/>
        <v>0</v>
      </c>
      <c r="N113" s="270">
        <f t="shared" si="31"/>
        <v>38.372093023255815</v>
      </c>
      <c r="O113" s="270">
        <f t="shared" si="31"/>
        <v>13.953488372093023</v>
      </c>
      <c r="P113" s="270">
        <f t="shared" si="31"/>
        <v>24.418604651162788</v>
      </c>
      <c r="Q113" s="270">
        <f t="shared" si="31"/>
        <v>40.697674418604649</v>
      </c>
      <c r="R113" s="270">
        <f t="shared" si="31"/>
        <v>20.930232558139537</v>
      </c>
      <c r="S113" s="270"/>
      <c r="T113" s="270">
        <f t="shared" si="31"/>
        <v>100</v>
      </c>
    </row>
    <row r="114" spans="1:20" ht="9.9499999999999993" customHeight="1" x14ac:dyDescent="0.2">
      <c r="A114" s="82" t="s">
        <v>116</v>
      </c>
      <c r="B114" s="270">
        <f t="shared" ref="B114:T114" si="32">B26/$T26*100</f>
        <v>33.636363636363633</v>
      </c>
      <c r="C114" s="270">
        <f t="shared" si="32"/>
        <v>11.818181818181818</v>
      </c>
      <c r="D114" s="270">
        <f t="shared" si="32"/>
        <v>21.818181818181817</v>
      </c>
      <c r="E114" s="270">
        <f t="shared" si="32"/>
        <v>37.272727272727273</v>
      </c>
      <c r="F114" s="270">
        <f t="shared" si="32"/>
        <v>29.09090909090909</v>
      </c>
      <c r="G114" s="270">
        <f t="shared" si="32"/>
        <v>0</v>
      </c>
      <c r="H114" s="270">
        <f t="shared" si="32"/>
        <v>31.818181818181817</v>
      </c>
      <c r="I114" s="270">
        <f t="shared" si="32"/>
        <v>9.0909090909090917</v>
      </c>
      <c r="J114" s="270">
        <f t="shared" si="32"/>
        <v>22.727272727272727</v>
      </c>
      <c r="K114" s="270">
        <f t="shared" si="32"/>
        <v>45.454545454545453</v>
      </c>
      <c r="L114" s="270">
        <f t="shared" si="32"/>
        <v>22.727272727272727</v>
      </c>
      <c r="M114" s="270">
        <f t="shared" si="32"/>
        <v>0</v>
      </c>
      <c r="N114" s="270">
        <f t="shared" si="32"/>
        <v>25.454545454545453</v>
      </c>
      <c r="O114" s="270">
        <f t="shared" si="32"/>
        <v>8.1818181818181817</v>
      </c>
      <c r="P114" s="270">
        <f t="shared" si="32"/>
        <v>17.272727272727273</v>
      </c>
      <c r="Q114" s="270">
        <f t="shared" si="32"/>
        <v>45.454545454545453</v>
      </c>
      <c r="R114" s="270">
        <f t="shared" si="32"/>
        <v>29.09090909090909</v>
      </c>
      <c r="S114" s="270"/>
      <c r="T114" s="270">
        <f t="shared" si="32"/>
        <v>100</v>
      </c>
    </row>
    <row r="115" spans="1:20" ht="9.9499999999999993" customHeight="1" x14ac:dyDescent="0.2">
      <c r="A115" s="82" t="s">
        <v>14</v>
      </c>
      <c r="B115" s="270">
        <f t="shared" ref="B115:T115" si="33">B27/$T27*100</f>
        <v>58.620689655172406</v>
      </c>
      <c r="C115" s="270">
        <f t="shared" si="33"/>
        <v>17.241379310344829</v>
      </c>
      <c r="D115" s="270">
        <f t="shared" si="33"/>
        <v>41.379310344827587</v>
      </c>
      <c r="E115" s="270">
        <f t="shared" si="33"/>
        <v>24.137931034482758</v>
      </c>
      <c r="F115" s="270">
        <f t="shared" si="33"/>
        <v>17.241379310344829</v>
      </c>
      <c r="G115" s="270">
        <f t="shared" si="33"/>
        <v>0</v>
      </c>
      <c r="H115" s="270">
        <f t="shared" si="33"/>
        <v>55.172413793103445</v>
      </c>
      <c r="I115" s="270">
        <f t="shared" si="33"/>
        <v>20.689655172413794</v>
      </c>
      <c r="J115" s="270">
        <f t="shared" si="33"/>
        <v>34.482758620689658</v>
      </c>
      <c r="K115" s="270">
        <f t="shared" si="33"/>
        <v>31.03448275862069</v>
      </c>
      <c r="L115" s="270">
        <f t="shared" si="33"/>
        <v>13.793103448275861</v>
      </c>
      <c r="M115" s="270">
        <f t="shared" si="33"/>
        <v>0</v>
      </c>
      <c r="N115" s="270">
        <f t="shared" si="33"/>
        <v>31.03448275862069</v>
      </c>
      <c r="O115" s="270">
        <f t="shared" si="33"/>
        <v>10.344827586206897</v>
      </c>
      <c r="P115" s="270">
        <f t="shared" si="33"/>
        <v>20.689655172413794</v>
      </c>
      <c r="Q115" s="270">
        <f t="shared" si="33"/>
        <v>51.724137931034484</v>
      </c>
      <c r="R115" s="270">
        <f t="shared" si="33"/>
        <v>17.241379310344829</v>
      </c>
      <c r="S115" s="270"/>
      <c r="T115" s="270">
        <f t="shared" si="33"/>
        <v>100</v>
      </c>
    </row>
    <row r="116" spans="1:20" ht="9.9499999999999993" customHeight="1" x14ac:dyDescent="0.2">
      <c r="A116" s="68" t="s">
        <v>115</v>
      </c>
      <c r="B116" s="270">
        <f t="shared" ref="B116:T116" si="34">B28/$T28*100</f>
        <v>69.230769230769226</v>
      </c>
      <c r="C116" s="270">
        <f t="shared" si="34"/>
        <v>23.076923076923077</v>
      </c>
      <c r="D116" s="270">
        <f t="shared" si="34"/>
        <v>46.153846153846153</v>
      </c>
      <c r="E116" s="270">
        <f t="shared" si="34"/>
        <v>30.76923076923077</v>
      </c>
      <c r="F116" s="270">
        <f t="shared" si="34"/>
        <v>0</v>
      </c>
      <c r="G116" s="270">
        <f t="shared" si="34"/>
        <v>0</v>
      </c>
      <c r="H116" s="270">
        <f t="shared" si="34"/>
        <v>92.307692307692307</v>
      </c>
      <c r="I116" s="270">
        <f t="shared" si="34"/>
        <v>53.846153846153847</v>
      </c>
      <c r="J116" s="270">
        <f t="shared" si="34"/>
        <v>38.461538461538467</v>
      </c>
      <c r="K116" s="270">
        <f t="shared" si="34"/>
        <v>7.6923076923076925</v>
      </c>
      <c r="L116" s="270">
        <f t="shared" si="34"/>
        <v>0</v>
      </c>
      <c r="M116" s="270">
        <f t="shared" si="34"/>
        <v>0</v>
      </c>
      <c r="N116" s="270">
        <f t="shared" si="34"/>
        <v>76.923076923076934</v>
      </c>
      <c r="O116" s="270">
        <f t="shared" si="34"/>
        <v>38.461538461538467</v>
      </c>
      <c r="P116" s="270">
        <f t="shared" si="34"/>
        <v>38.461538461538467</v>
      </c>
      <c r="Q116" s="270">
        <f t="shared" si="34"/>
        <v>23.076923076923077</v>
      </c>
      <c r="R116" s="270">
        <f t="shared" si="34"/>
        <v>0</v>
      </c>
      <c r="S116" s="270"/>
      <c r="T116" s="270">
        <f t="shared" si="34"/>
        <v>100</v>
      </c>
    </row>
    <row r="117" spans="1:20" ht="9.9499999999999993" customHeight="1" x14ac:dyDescent="0.2">
      <c r="A117" s="68" t="s">
        <v>16</v>
      </c>
      <c r="B117" s="270">
        <f t="shared" ref="B117:T117" si="35">B29/$T29*100</f>
        <v>27.216494845360824</v>
      </c>
      <c r="C117" s="270">
        <f t="shared" si="35"/>
        <v>8.0412371134020617</v>
      </c>
      <c r="D117" s="270">
        <f t="shared" si="35"/>
        <v>19.175257731958766</v>
      </c>
      <c r="E117" s="270">
        <f t="shared" si="35"/>
        <v>49.484536082474229</v>
      </c>
      <c r="F117" s="270">
        <f t="shared" si="35"/>
        <v>23.298969072164947</v>
      </c>
      <c r="G117" s="270">
        <f t="shared" si="35"/>
        <v>0</v>
      </c>
      <c r="H117" s="270">
        <f t="shared" si="35"/>
        <v>25.154639175257731</v>
      </c>
      <c r="I117" s="270">
        <f t="shared" si="35"/>
        <v>6.804123711340206</v>
      </c>
      <c r="J117" s="270">
        <f t="shared" si="35"/>
        <v>18.350515463917525</v>
      </c>
      <c r="K117" s="270">
        <f t="shared" si="35"/>
        <v>50.72164948453608</v>
      </c>
      <c r="L117" s="270">
        <f t="shared" si="35"/>
        <v>24.123711340206185</v>
      </c>
      <c r="M117" s="270">
        <f t="shared" si="35"/>
        <v>0</v>
      </c>
      <c r="N117" s="270">
        <f t="shared" si="35"/>
        <v>23.298969072164947</v>
      </c>
      <c r="O117" s="270">
        <f t="shared" si="35"/>
        <v>5.5670103092783512</v>
      </c>
      <c r="P117" s="270">
        <f t="shared" si="35"/>
        <v>17.731958762886599</v>
      </c>
      <c r="Q117" s="270">
        <f t="shared" si="35"/>
        <v>51.958762886597945</v>
      </c>
      <c r="R117" s="270">
        <f t="shared" si="35"/>
        <v>24.742268041237114</v>
      </c>
      <c r="S117" s="270"/>
      <c r="T117" s="270">
        <f t="shared" si="35"/>
        <v>100</v>
      </c>
    </row>
    <row r="118" spans="1:20" ht="9.9499999999999993" customHeight="1" x14ac:dyDescent="0.2">
      <c r="A118" s="68" t="s">
        <v>17</v>
      </c>
      <c r="B118" s="270">
        <f t="shared" ref="B118:T118" si="36">B30/$T30*100</f>
        <v>41.242937853107343</v>
      </c>
      <c r="C118" s="270">
        <f t="shared" si="36"/>
        <v>16.38418079096045</v>
      </c>
      <c r="D118" s="270">
        <f t="shared" si="36"/>
        <v>24.858757062146893</v>
      </c>
      <c r="E118" s="270">
        <f t="shared" si="36"/>
        <v>41.242937853107343</v>
      </c>
      <c r="F118" s="270">
        <f t="shared" si="36"/>
        <v>17.514124293785311</v>
      </c>
      <c r="G118" s="270">
        <f t="shared" si="36"/>
        <v>0</v>
      </c>
      <c r="H118" s="270">
        <f t="shared" si="36"/>
        <v>32.7683615819209</v>
      </c>
      <c r="I118" s="270">
        <f t="shared" si="36"/>
        <v>5.0847457627118651</v>
      </c>
      <c r="J118" s="270">
        <f t="shared" si="36"/>
        <v>27.683615819209038</v>
      </c>
      <c r="K118" s="270">
        <f t="shared" si="36"/>
        <v>46.89265536723164</v>
      </c>
      <c r="L118" s="270">
        <f t="shared" si="36"/>
        <v>20.33898305084746</v>
      </c>
      <c r="M118" s="270">
        <f t="shared" si="36"/>
        <v>0</v>
      </c>
      <c r="N118" s="270">
        <f t="shared" si="36"/>
        <v>28.8135593220339</v>
      </c>
      <c r="O118" s="270">
        <f t="shared" si="36"/>
        <v>9.6045197740112993</v>
      </c>
      <c r="P118" s="270">
        <f t="shared" si="36"/>
        <v>19.209039548022599</v>
      </c>
      <c r="Q118" s="270">
        <f t="shared" si="36"/>
        <v>49.152542372881356</v>
      </c>
      <c r="R118" s="270">
        <f t="shared" si="36"/>
        <v>22.033898305084744</v>
      </c>
      <c r="S118" s="270"/>
      <c r="T118" s="270">
        <f t="shared" si="36"/>
        <v>100</v>
      </c>
    </row>
    <row r="119" spans="1:20" ht="9.9499999999999993" customHeight="1" x14ac:dyDescent="0.2">
      <c r="A119" s="68" t="s">
        <v>18</v>
      </c>
      <c r="B119" s="270">
        <f t="shared" ref="B119:T119" si="37">B31/$T31*100</f>
        <v>39.222614840989401</v>
      </c>
      <c r="C119" s="270">
        <f t="shared" si="37"/>
        <v>10.954063604240282</v>
      </c>
      <c r="D119" s="270">
        <f t="shared" si="37"/>
        <v>28.268551236749119</v>
      </c>
      <c r="E119" s="270">
        <f t="shared" si="37"/>
        <v>39.929328621908127</v>
      </c>
      <c r="F119" s="270">
        <f t="shared" si="37"/>
        <v>20.848056537102476</v>
      </c>
      <c r="G119" s="270">
        <f t="shared" si="37"/>
        <v>0</v>
      </c>
      <c r="H119" s="270">
        <f t="shared" si="37"/>
        <v>33.922261484098939</v>
      </c>
      <c r="I119" s="270">
        <f t="shared" si="37"/>
        <v>6.0070671378091873</v>
      </c>
      <c r="J119" s="270">
        <f t="shared" si="37"/>
        <v>27.915194346289752</v>
      </c>
      <c r="K119" s="270">
        <f t="shared" si="37"/>
        <v>43.816254416961129</v>
      </c>
      <c r="L119" s="270">
        <f t="shared" si="37"/>
        <v>22.261484098939928</v>
      </c>
      <c r="M119" s="270">
        <f t="shared" si="37"/>
        <v>0</v>
      </c>
      <c r="N119" s="270">
        <f t="shared" si="37"/>
        <v>26.148409893992934</v>
      </c>
      <c r="O119" s="270">
        <f t="shared" si="37"/>
        <v>7.7738515901060072</v>
      </c>
      <c r="P119" s="270">
        <f t="shared" si="37"/>
        <v>18.374558303886925</v>
      </c>
      <c r="Q119" s="270">
        <f t="shared" si="37"/>
        <v>46.289752650176681</v>
      </c>
      <c r="R119" s="270">
        <f t="shared" si="37"/>
        <v>27.561837455830389</v>
      </c>
      <c r="S119" s="270"/>
      <c r="T119" s="270">
        <f t="shared" si="37"/>
        <v>100</v>
      </c>
    </row>
    <row r="120" spans="1:20" ht="9.9499999999999993" customHeight="1" x14ac:dyDescent="0.2">
      <c r="A120" s="68"/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  <c r="S120" s="270"/>
      <c r="T120" s="270"/>
    </row>
    <row r="121" spans="1:20" s="50" customFormat="1" ht="9.9499999999999993" customHeight="1" x14ac:dyDescent="0.2">
      <c r="A121" s="96" t="s">
        <v>86</v>
      </c>
      <c r="B121" s="274">
        <f t="shared" ref="B121:T121" si="38">B33/$T33*100</f>
        <v>38.297872340425535</v>
      </c>
      <c r="C121" s="274">
        <f t="shared" si="38"/>
        <v>13.233004670472237</v>
      </c>
      <c r="D121" s="274">
        <f t="shared" si="38"/>
        <v>25.064867669953294</v>
      </c>
      <c r="E121" s="274">
        <f t="shared" si="38"/>
        <v>36.896730669434355</v>
      </c>
      <c r="F121" s="274">
        <f t="shared" si="38"/>
        <v>24.805396990140114</v>
      </c>
      <c r="G121" s="274">
        <f t="shared" si="38"/>
        <v>0</v>
      </c>
      <c r="H121" s="274">
        <f t="shared" si="38"/>
        <v>31.344058121432276</v>
      </c>
      <c r="I121" s="274">
        <f t="shared" si="38"/>
        <v>8.7701089776855223</v>
      </c>
      <c r="J121" s="274">
        <f t="shared" si="38"/>
        <v>22.573949143746759</v>
      </c>
      <c r="K121" s="274">
        <f t="shared" si="38"/>
        <v>42.086144265697975</v>
      </c>
      <c r="L121" s="274">
        <f t="shared" si="38"/>
        <v>26.569797612869746</v>
      </c>
      <c r="M121" s="274">
        <f t="shared" si="38"/>
        <v>0</v>
      </c>
      <c r="N121" s="274">
        <f t="shared" si="38"/>
        <v>30.046704722366375</v>
      </c>
      <c r="O121" s="274">
        <f t="shared" si="38"/>
        <v>9.8598858329008809</v>
      </c>
      <c r="P121" s="274">
        <f t="shared" si="38"/>
        <v>20.186818889465492</v>
      </c>
      <c r="Q121" s="274">
        <f t="shared" si="38"/>
        <v>41.411520498183705</v>
      </c>
      <c r="R121" s="274">
        <f t="shared" si="38"/>
        <v>28.541774779449923</v>
      </c>
      <c r="S121" s="274"/>
      <c r="T121" s="274">
        <f t="shared" si="38"/>
        <v>100</v>
      </c>
    </row>
    <row r="122" spans="1:20" ht="9.9499999999999993" customHeight="1" x14ac:dyDescent="0.2">
      <c r="A122" s="68" t="s">
        <v>175</v>
      </c>
      <c r="B122" s="270">
        <f t="shared" ref="B122:T122" si="39">B34/$T34*100</f>
        <v>50</v>
      </c>
      <c r="C122" s="270">
        <f t="shared" si="39"/>
        <v>50</v>
      </c>
      <c r="D122" s="270">
        <f t="shared" si="39"/>
        <v>0</v>
      </c>
      <c r="E122" s="270">
        <f t="shared" si="39"/>
        <v>12.5</v>
      </c>
      <c r="F122" s="270">
        <f t="shared" si="39"/>
        <v>37.5</v>
      </c>
      <c r="G122" s="270">
        <f t="shared" si="39"/>
        <v>0</v>
      </c>
      <c r="H122" s="270">
        <f t="shared" si="39"/>
        <v>62.5</v>
      </c>
      <c r="I122" s="270">
        <f t="shared" si="39"/>
        <v>25</v>
      </c>
      <c r="J122" s="270">
        <f t="shared" si="39"/>
        <v>37.5</v>
      </c>
      <c r="K122" s="270">
        <f t="shared" si="39"/>
        <v>12.5</v>
      </c>
      <c r="L122" s="270">
        <f t="shared" si="39"/>
        <v>25</v>
      </c>
      <c r="M122" s="270">
        <f t="shared" si="39"/>
        <v>0</v>
      </c>
      <c r="N122" s="270">
        <f t="shared" si="39"/>
        <v>0</v>
      </c>
      <c r="O122" s="270">
        <f t="shared" si="39"/>
        <v>0</v>
      </c>
      <c r="P122" s="270">
        <f t="shared" si="39"/>
        <v>0</v>
      </c>
      <c r="Q122" s="270">
        <f t="shared" si="39"/>
        <v>25</v>
      </c>
      <c r="R122" s="270">
        <f t="shared" si="39"/>
        <v>75</v>
      </c>
      <c r="S122" s="270"/>
      <c r="T122" s="270">
        <f t="shared" si="39"/>
        <v>100</v>
      </c>
    </row>
    <row r="123" spans="1:20" ht="9.9499999999999993" customHeight="1" x14ac:dyDescent="0.2">
      <c r="A123" s="68" t="s">
        <v>176</v>
      </c>
      <c r="B123" s="270">
        <f t="shared" ref="B123:T123" si="40">B35/$T35*100</f>
        <v>63.636363636363633</v>
      </c>
      <c r="C123" s="270">
        <f t="shared" si="40"/>
        <v>22.727272727272727</v>
      </c>
      <c r="D123" s="270">
        <f t="shared" si="40"/>
        <v>40.909090909090914</v>
      </c>
      <c r="E123" s="270">
        <f t="shared" si="40"/>
        <v>22.727272727272727</v>
      </c>
      <c r="F123" s="270">
        <f t="shared" si="40"/>
        <v>13.636363636363635</v>
      </c>
      <c r="G123" s="270">
        <f t="shared" si="40"/>
        <v>0</v>
      </c>
      <c r="H123" s="270">
        <f t="shared" si="40"/>
        <v>50</v>
      </c>
      <c r="I123" s="270">
        <f t="shared" si="40"/>
        <v>18.181818181818183</v>
      </c>
      <c r="J123" s="270">
        <f t="shared" si="40"/>
        <v>31.818181818181817</v>
      </c>
      <c r="K123" s="270">
        <f t="shared" si="40"/>
        <v>31.818181818181817</v>
      </c>
      <c r="L123" s="270">
        <f t="shared" si="40"/>
        <v>18.181818181818183</v>
      </c>
      <c r="M123" s="270">
        <f t="shared" si="40"/>
        <v>0</v>
      </c>
      <c r="N123" s="270">
        <f t="shared" si="40"/>
        <v>31.818181818181817</v>
      </c>
      <c r="O123" s="270">
        <f t="shared" si="40"/>
        <v>13.636363636363635</v>
      </c>
      <c r="P123" s="270">
        <f t="shared" si="40"/>
        <v>18.181818181818183</v>
      </c>
      <c r="Q123" s="270">
        <f t="shared" si="40"/>
        <v>50</v>
      </c>
      <c r="R123" s="270">
        <f t="shared" si="40"/>
        <v>18.181818181818183</v>
      </c>
      <c r="S123" s="270"/>
      <c r="T123" s="270">
        <f t="shared" si="40"/>
        <v>100</v>
      </c>
    </row>
    <row r="124" spans="1:20" ht="9.9499999999999993" customHeight="1" x14ac:dyDescent="0.2">
      <c r="A124" s="68" t="s">
        <v>114</v>
      </c>
      <c r="B124" s="270">
        <f t="shared" ref="B124:T124" si="41">B36/$T36*100</f>
        <v>35.773195876288661</v>
      </c>
      <c r="C124" s="270">
        <f t="shared" si="41"/>
        <v>12.061855670103093</v>
      </c>
      <c r="D124" s="270">
        <f t="shared" si="41"/>
        <v>23.711340206185564</v>
      </c>
      <c r="E124" s="270">
        <f t="shared" si="41"/>
        <v>37.835051546391753</v>
      </c>
      <c r="F124" s="270">
        <f t="shared" si="41"/>
        <v>26.39175257731959</v>
      </c>
      <c r="G124" s="270">
        <f t="shared" si="41"/>
        <v>0</v>
      </c>
      <c r="H124" s="270">
        <f t="shared" si="41"/>
        <v>28.762886597938142</v>
      </c>
      <c r="I124" s="270">
        <f t="shared" si="41"/>
        <v>8.2474226804123703</v>
      </c>
      <c r="J124" s="270">
        <f t="shared" si="41"/>
        <v>20.515463917525771</v>
      </c>
      <c r="K124" s="270">
        <f t="shared" si="41"/>
        <v>43.298969072164951</v>
      </c>
      <c r="L124" s="270">
        <f t="shared" si="41"/>
        <v>27.938144329896907</v>
      </c>
      <c r="M124" s="270">
        <f t="shared" si="41"/>
        <v>0</v>
      </c>
      <c r="N124" s="270">
        <f t="shared" si="41"/>
        <v>28.969072164948457</v>
      </c>
      <c r="O124" s="270">
        <f t="shared" si="41"/>
        <v>9.6907216494845372</v>
      </c>
      <c r="P124" s="270">
        <f t="shared" si="41"/>
        <v>19.27835051546392</v>
      </c>
      <c r="Q124" s="270">
        <f t="shared" si="41"/>
        <v>42.47422680412371</v>
      </c>
      <c r="R124" s="270">
        <f t="shared" si="41"/>
        <v>28.556701030927833</v>
      </c>
      <c r="S124" s="270"/>
      <c r="T124" s="270">
        <f t="shared" si="41"/>
        <v>100</v>
      </c>
    </row>
    <row r="125" spans="1:20" ht="9.9499999999999993" customHeight="1" x14ac:dyDescent="0.2">
      <c r="A125" s="98" t="s">
        <v>21</v>
      </c>
      <c r="B125" s="270">
        <f t="shared" ref="B125:T125" si="42">B37/$T37*100</f>
        <v>30.884808013355592</v>
      </c>
      <c r="C125" s="270">
        <f t="shared" si="42"/>
        <v>8.6811352253756269</v>
      </c>
      <c r="D125" s="270">
        <f t="shared" si="42"/>
        <v>22.203672787979968</v>
      </c>
      <c r="E125" s="270">
        <f t="shared" si="42"/>
        <v>40.40066777963272</v>
      </c>
      <c r="F125" s="270">
        <f t="shared" si="42"/>
        <v>28.714524207011689</v>
      </c>
      <c r="G125" s="270">
        <f t="shared" si="42"/>
        <v>0</v>
      </c>
      <c r="H125" s="270">
        <f t="shared" si="42"/>
        <v>25.709515859766281</v>
      </c>
      <c r="I125" s="270">
        <f t="shared" si="42"/>
        <v>6.5108514190317202</v>
      </c>
      <c r="J125" s="270">
        <f t="shared" si="42"/>
        <v>19.198664440734557</v>
      </c>
      <c r="K125" s="270">
        <f t="shared" si="42"/>
        <v>43.238731218697829</v>
      </c>
      <c r="L125" s="270">
        <f t="shared" si="42"/>
        <v>31.05175292153589</v>
      </c>
      <c r="M125" s="270">
        <f t="shared" si="42"/>
        <v>0</v>
      </c>
      <c r="N125" s="270">
        <f t="shared" si="42"/>
        <v>25.375626043405674</v>
      </c>
      <c r="O125" s="270">
        <f t="shared" si="42"/>
        <v>8.013355592654424</v>
      </c>
      <c r="P125" s="270">
        <f t="shared" si="42"/>
        <v>17.362270450751254</v>
      </c>
      <c r="Q125" s="270">
        <f t="shared" si="42"/>
        <v>43.572621035058425</v>
      </c>
      <c r="R125" s="270">
        <f t="shared" si="42"/>
        <v>31.05175292153589</v>
      </c>
      <c r="S125" s="270"/>
      <c r="T125" s="270">
        <f t="shared" si="42"/>
        <v>100</v>
      </c>
    </row>
    <row r="126" spans="1:20" ht="9.9499999999999993" customHeight="1" x14ac:dyDescent="0.2">
      <c r="A126" s="98" t="s">
        <v>23</v>
      </c>
      <c r="B126" s="270">
        <f t="shared" ref="B126:T126" si="43">B38/$T38*100</f>
        <v>43.866171003717476</v>
      </c>
      <c r="C126" s="270">
        <f t="shared" si="43"/>
        <v>17.472118959107807</v>
      </c>
      <c r="D126" s="270">
        <f t="shared" si="43"/>
        <v>26.394052044609666</v>
      </c>
      <c r="E126" s="270">
        <f t="shared" si="43"/>
        <v>35.315985130111528</v>
      </c>
      <c r="F126" s="270">
        <f t="shared" si="43"/>
        <v>20.817843866171003</v>
      </c>
      <c r="G126" s="270">
        <f t="shared" si="43"/>
        <v>0</v>
      </c>
      <c r="H126" s="270">
        <f t="shared" si="43"/>
        <v>34.20074349442379</v>
      </c>
      <c r="I126" s="270">
        <f t="shared" si="43"/>
        <v>11.524163568773234</v>
      </c>
      <c r="J126" s="270">
        <f t="shared" si="43"/>
        <v>22.676579925650557</v>
      </c>
      <c r="K126" s="270">
        <f t="shared" si="43"/>
        <v>44.981412639405207</v>
      </c>
      <c r="L126" s="270">
        <f t="shared" si="43"/>
        <v>20.817843866171003</v>
      </c>
      <c r="M126" s="270">
        <f t="shared" si="43"/>
        <v>0</v>
      </c>
      <c r="N126" s="270">
        <f t="shared" si="43"/>
        <v>36.059479553903344</v>
      </c>
      <c r="O126" s="270">
        <f t="shared" si="43"/>
        <v>12.267657992565056</v>
      </c>
      <c r="P126" s="270">
        <f t="shared" si="43"/>
        <v>23.791821561338288</v>
      </c>
      <c r="Q126" s="270">
        <f t="shared" si="43"/>
        <v>42.007434944237922</v>
      </c>
      <c r="R126" s="270">
        <f t="shared" si="43"/>
        <v>21.933085501858738</v>
      </c>
      <c r="S126" s="270"/>
      <c r="T126" s="270">
        <f t="shared" si="43"/>
        <v>100</v>
      </c>
    </row>
    <row r="127" spans="1:20" ht="9.9499999999999993" customHeight="1" x14ac:dyDescent="0.2">
      <c r="A127" s="98" t="s">
        <v>22</v>
      </c>
      <c r="B127" s="270">
        <f t="shared" ref="B127:T127" si="44">B39/$T39*100</f>
        <v>43.137254901960787</v>
      </c>
      <c r="C127" s="270">
        <f t="shared" si="44"/>
        <v>17.647058823529413</v>
      </c>
      <c r="D127" s="270">
        <f t="shared" si="44"/>
        <v>25.490196078431371</v>
      </c>
      <c r="E127" s="270">
        <f t="shared" si="44"/>
        <v>29.411764705882355</v>
      </c>
      <c r="F127" s="270">
        <f t="shared" si="44"/>
        <v>27.450980392156865</v>
      </c>
      <c r="G127" s="270">
        <f t="shared" si="44"/>
        <v>0</v>
      </c>
      <c r="H127" s="270">
        <f t="shared" si="44"/>
        <v>32.352941176470587</v>
      </c>
      <c r="I127" s="270">
        <f t="shared" si="44"/>
        <v>9.8039215686274517</v>
      </c>
      <c r="J127" s="270">
        <f t="shared" si="44"/>
        <v>22.549019607843139</v>
      </c>
      <c r="K127" s="270">
        <f t="shared" si="44"/>
        <v>39.215686274509807</v>
      </c>
      <c r="L127" s="270">
        <f t="shared" si="44"/>
        <v>28.431372549019606</v>
      </c>
      <c r="M127" s="270">
        <f t="shared" si="44"/>
        <v>0</v>
      </c>
      <c r="N127" s="270">
        <f t="shared" si="44"/>
        <v>31.372549019607842</v>
      </c>
      <c r="O127" s="270">
        <f t="shared" si="44"/>
        <v>12.745098039215685</v>
      </c>
      <c r="P127" s="270">
        <f t="shared" si="44"/>
        <v>18.627450980392158</v>
      </c>
      <c r="Q127" s="270">
        <f t="shared" si="44"/>
        <v>37.254901960784316</v>
      </c>
      <c r="R127" s="270">
        <f t="shared" si="44"/>
        <v>31.372549019607842</v>
      </c>
      <c r="S127" s="270"/>
      <c r="T127" s="270">
        <f t="shared" si="44"/>
        <v>100</v>
      </c>
    </row>
    <row r="128" spans="1:20" ht="9.9499999999999993" customHeight="1" x14ac:dyDescent="0.2">
      <c r="A128" s="82" t="s">
        <v>116</v>
      </c>
      <c r="B128" s="270">
        <f t="shared" ref="B128:T128" si="45">B40/$T40*100</f>
        <v>37.647058823529413</v>
      </c>
      <c r="C128" s="270">
        <f t="shared" si="45"/>
        <v>12.941176470588237</v>
      </c>
      <c r="D128" s="270">
        <f t="shared" si="45"/>
        <v>24.705882352941178</v>
      </c>
      <c r="E128" s="270">
        <f t="shared" si="45"/>
        <v>42.352941176470587</v>
      </c>
      <c r="F128" s="270">
        <f t="shared" si="45"/>
        <v>20</v>
      </c>
      <c r="G128" s="270">
        <f t="shared" si="45"/>
        <v>0</v>
      </c>
      <c r="H128" s="270">
        <f t="shared" si="45"/>
        <v>34.117647058823529</v>
      </c>
      <c r="I128" s="270">
        <f t="shared" si="45"/>
        <v>9.4117647058823533</v>
      </c>
      <c r="J128" s="270">
        <f t="shared" si="45"/>
        <v>24.705882352941178</v>
      </c>
      <c r="K128" s="270">
        <f t="shared" si="45"/>
        <v>45.882352941176471</v>
      </c>
      <c r="L128" s="270">
        <f t="shared" si="45"/>
        <v>20</v>
      </c>
      <c r="M128" s="270">
        <f t="shared" si="45"/>
        <v>0</v>
      </c>
      <c r="N128" s="270">
        <f t="shared" si="45"/>
        <v>31.764705882352938</v>
      </c>
      <c r="O128" s="270">
        <f t="shared" si="45"/>
        <v>9.4117647058823533</v>
      </c>
      <c r="P128" s="270">
        <f t="shared" si="45"/>
        <v>22.352941176470591</v>
      </c>
      <c r="Q128" s="270">
        <f t="shared" si="45"/>
        <v>44.705882352941181</v>
      </c>
      <c r="R128" s="270">
        <f t="shared" si="45"/>
        <v>23.52941176470588</v>
      </c>
      <c r="S128" s="270"/>
      <c r="T128" s="270">
        <f t="shared" si="45"/>
        <v>100</v>
      </c>
    </row>
    <row r="129" spans="1:20" ht="9.9499999999999993" customHeight="1" x14ac:dyDescent="0.2">
      <c r="A129" s="82" t="s">
        <v>14</v>
      </c>
      <c r="B129" s="270">
        <f t="shared" ref="B129:T129" si="46">B41/$T41*100</f>
        <v>42.424242424242422</v>
      </c>
      <c r="C129" s="270">
        <f t="shared" si="46"/>
        <v>21.212121212121211</v>
      </c>
      <c r="D129" s="270">
        <f t="shared" si="46"/>
        <v>21.212121212121211</v>
      </c>
      <c r="E129" s="270">
        <f t="shared" si="46"/>
        <v>36.363636363636367</v>
      </c>
      <c r="F129" s="270">
        <f t="shared" si="46"/>
        <v>21.212121212121211</v>
      </c>
      <c r="G129" s="270">
        <f t="shared" si="46"/>
        <v>0</v>
      </c>
      <c r="H129" s="270">
        <f t="shared" si="46"/>
        <v>24.242424242424242</v>
      </c>
      <c r="I129" s="270">
        <f t="shared" si="46"/>
        <v>9.0909090909090917</v>
      </c>
      <c r="J129" s="270">
        <f t="shared" si="46"/>
        <v>15.151515151515152</v>
      </c>
      <c r="K129" s="270">
        <f t="shared" si="46"/>
        <v>48.484848484848484</v>
      </c>
      <c r="L129" s="270">
        <f t="shared" si="46"/>
        <v>27.27272727272727</v>
      </c>
      <c r="M129" s="270">
        <f t="shared" si="46"/>
        <v>0</v>
      </c>
      <c r="N129" s="270">
        <f t="shared" si="46"/>
        <v>21.212121212121211</v>
      </c>
      <c r="O129" s="270">
        <f t="shared" si="46"/>
        <v>9.0909090909090917</v>
      </c>
      <c r="P129" s="270">
        <f t="shared" si="46"/>
        <v>12.121212121212121</v>
      </c>
      <c r="Q129" s="270">
        <f t="shared" si="46"/>
        <v>42.424242424242422</v>
      </c>
      <c r="R129" s="270">
        <f t="shared" si="46"/>
        <v>36.363636363636367</v>
      </c>
      <c r="S129" s="270"/>
      <c r="T129" s="270">
        <f t="shared" si="46"/>
        <v>100</v>
      </c>
    </row>
    <row r="130" spans="1:20" ht="9.9499999999999993" customHeight="1" x14ac:dyDescent="0.2">
      <c r="A130" s="68" t="s">
        <v>115</v>
      </c>
      <c r="B130" s="270">
        <f t="shared" ref="B130:T130" si="47">B42/$T42*100</f>
        <v>65</v>
      </c>
      <c r="C130" s="270">
        <f t="shared" si="47"/>
        <v>25</v>
      </c>
      <c r="D130" s="270">
        <f t="shared" si="47"/>
        <v>40</v>
      </c>
      <c r="E130" s="270">
        <f t="shared" si="47"/>
        <v>15</v>
      </c>
      <c r="F130" s="270">
        <f t="shared" si="47"/>
        <v>20</v>
      </c>
      <c r="G130" s="270">
        <f t="shared" si="47"/>
        <v>0</v>
      </c>
      <c r="H130" s="270">
        <f t="shared" si="47"/>
        <v>65</v>
      </c>
      <c r="I130" s="270">
        <f t="shared" si="47"/>
        <v>20</v>
      </c>
      <c r="J130" s="270">
        <f t="shared" si="47"/>
        <v>45</v>
      </c>
      <c r="K130" s="270">
        <f t="shared" si="47"/>
        <v>20</v>
      </c>
      <c r="L130" s="270">
        <f t="shared" si="47"/>
        <v>15</v>
      </c>
      <c r="M130" s="270">
        <f t="shared" si="47"/>
        <v>0</v>
      </c>
      <c r="N130" s="270">
        <f t="shared" si="47"/>
        <v>40</v>
      </c>
      <c r="O130" s="270">
        <f t="shared" si="47"/>
        <v>25</v>
      </c>
      <c r="P130" s="270">
        <f t="shared" si="47"/>
        <v>15</v>
      </c>
      <c r="Q130" s="270">
        <f t="shared" si="47"/>
        <v>30</v>
      </c>
      <c r="R130" s="270">
        <f t="shared" si="47"/>
        <v>30</v>
      </c>
      <c r="S130" s="270"/>
      <c r="T130" s="270">
        <f t="shared" si="47"/>
        <v>100</v>
      </c>
    </row>
    <row r="131" spans="1:20" ht="9.9499999999999993" customHeight="1" x14ac:dyDescent="0.2">
      <c r="A131" s="68" t="s">
        <v>16</v>
      </c>
      <c r="B131" s="270">
        <f t="shared" ref="B131:T131" si="48">B43/$T43*100</f>
        <v>33.197556008146641</v>
      </c>
      <c r="C131" s="270">
        <f t="shared" si="48"/>
        <v>8.5539714867617107</v>
      </c>
      <c r="D131" s="270">
        <f t="shared" si="48"/>
        <v>24.643584521384927</v>
      </c>
      <c r="E131" s="270">
        <f t="shared" si="48"/>
        <v>38.492871690427698</v>
      </c>
      <c r="F131" s="270">
        <f t="shared" si="48"/>
        <v>28.309572301425661</v>
      </c>
      <c r="G131" s="270">
        <f t="shared" si="48"/>
        <v>0</v>
      </c>
      <c r="H131" s="270">
        <f t="shared" si="48"/>
        <v>27.494908350305497</v>
      </c>
      <c r="I131" s="270">
        <f t="shared" si="48"/>
        <v>6.7209775967413439</v>
      </c>
      <c r="J131" s="270">
        <f t="shared" si="48"/>
        <v>20.773930753564155</v>
      </c>
      <c r="K131" s="270">
        <f t="shared" si="48"/>
        <v>41.751527494908352</v>
      </c>
      <c r="L131" s="270">
        <f t="shared" si="48"/>
        <v>30.753564154786151</v>
      </c>
      <c r="M131" s="270">
        <f t="shared" si="48"/>
        <v>0</v>
      </c>
      <c r="N131" s="270">
        <f t="shared" si="48"/>
        <v>27.494908350305497</v>
      </c>
      <c r="O131" s="270">
        <f t="shared" si="48"/>
        <v>6.313645621181263</v>
      </c>
      <c r="P131" s="270">
        <f t="shared" si="48"/>
        <v>21.181262729124235</v>
      </c>
      <c r="Q131" s="270">
        <f t="shared" si="48"/>
        <v>39.918533604887983</v>
      </c>
      <c r="R131" s="270">
        <f t="shared" si="48"/>
        <v>32.586558044806516</v>
      </c>
      <c r="S131" s="270"/>
      <c r="T131" s="270">
        <f t="shared" si="48"/>
        <v>100</v>
      </c>
    </row>
    <row r="132" spans="1:20" ht="9.9499999999999993" customHeight="1" x14ac:dyDescent="0.2">
      <c r="A132" s="68" t="s">
        <v>17</v>
      </c>
      <c r="B132" s="270">
        <f t="shared" ref="B132:T132" si="49">B44/$T44*100</f>
        <v>52.72727272727272</v>
      </c>
      <c r="C132" s="270">
        <f t="shared" si="49"/>
        <v>27.27272727272727</v>
      </c>
      <c r="D132" s="270">
        <f t="shared" si="49"/>
        <v>25.454545454545453</v>
      </c>
      <c r="E132" s="270">
        <f t="shared" si="49"/>
        <v>30</v>
      </c>
      <c r="F132" s="270">
        <f t="shared" si="49"/>
        <v>17.272727272727273</v>
      </c>
      <c r="G132" s="270">
        <f t="shared" si="49"/>
        <v>0</v>
      </c>
      <c r="H132" s="270">
        <f t="shared" si="49"/>
        <v>41.818181818181813</v>
      </c>
      <c r="I132" s="270">
        <f t="shared" si="49"/>
        <v>16.363636363636363</v>
      </c>
      <c r="J132" s="270">
        <f t="shared" si="49"/>
        <v>25.454545454545453</v>
      </c>
      <c r="K132" s="270">
        <f t="shared" si="49"/>
        <v>40</v>
      </c>
      <c r="L132" s="270">
        <f t="shared" si="49"/>
        <v>18.181818181818183</v>
      </c>
      <c r="M132" s="270">
        <f t="shared" si="49"/>
        <v>0</v>
      </c>
      <c r="N132" s="270">
        <f t="shared" si="49"/>
        <v>39.090909090909093</v>
      </c>
      <c r="O132" s="270">
        <f t="shared" si="49"/>
        <v>16.363636363636363</v>
      </c>
      <c r="P132" s="270">
        <f t="shared" si="49"/>
        <v>22.727272727272727</v>
      </c>
      <c r="Q132" s="270">
        <f t="shared" si="49"/>
        <v>39.090909090909093</v>
      </c>
      <c r="R132" s="270">
        <f t="shared" si="49"/>
        <v>21.818181818181817</v>
      </c>
      <c r="S132" s="270"/>
      <c r="T132" s="270">
        <f t="shared" si="49"/>
        <v>100</v>
      </c>
    </row>
    <row r="133" spans="1:20" ht="9.9499999999999993" customHeight="1" x14ac:dyDescent="0.2">
      <c r="A133" s="68" t="s">
        <v>18</v>
      </c>
      <c r="B133" s="270">
        <f t="shared" ref="B133:T133" si="50">B45/$T45*100</f>
        <v>49.468085106382979</v>
      </c>
      <c r="C133" s="270">
        <f t="shared" si="50"/>
        <v>18.085106382978726</v>
      </c>
      <c r="D133" s="270">
        <f t="shared" si="50"/>
        <v>31.382978723404253</v>
      </c>
      <c r="E133" s="270">
        <f t="shared" si="50"/>
        <v>34.574468085106389</v>
      </c>
      <c r="F133" s="270">
        <f t="shared" si="50"/>
        <v>15.957446808510639</v>
      </c>
      <c r="G133" s="270">
        <f t="shared" si="50"/>
        <v>0</v>
      </c>
      <c r="H133" s="270">
        <f t="shared" si="50"/>
        <v>41.48936170212766</v>
      </c>
      <c r="I133" s="270">
        <f t="shared" si="50"/>
        <v>9.0425531914893629</v>
      </c>
      <c r="J133" s="270">
        <f t="shared" si="50"/>
        <v>32.446808510638299</v>
      </c>
      <c r="K133" s="270">
        <f t="shared" si="50"/>
        <v>39.893617021276597</v>
      </c>
      <c r="L133" s="270">
        <f t="shared" si="50"/>
        <v>18.617021276595743</v>
      </c>
      <c r="M133" s="270">
        <f t="shared" si="50"/>
        <v>0</v>
      </c>
      <c r="N133" s="270">
        <f t="shared" si="50"/>
        <v>37.765957446808514</v>
      </c>
      <c r="O133" s="270">
        <f t="shared" si="50"/>
        <v>14.893617021276595</v>
      </c>
      <c r="P133" s="270">
        <f t="shared" si="50"/>
        <v>22.872340425531913</v>
      </c>
      <c r="Q133" s="270">
        <f t="shared" si="50"/>
        <v>40.425531914893611</v>
      </c>
      <c r="R133" s="270">
        <f t="shared" si="50"/>
        <v>21.808510638297875</v>
      </c>
      <c r="S133" s="270"/>
      <c r="T133" s="270">
        <f t="shared" si="50"/>
        <v>100</v>
      </c>
    </row>
    <row r="134" spans="1:20" ht="9.9499999999999993" customHeight="1" x14ac:dyDescent="0.2">
      <c r="A134" s="68"/>
      <c r="B134" s="270"/>
      <c r="C134" s="270"/>
      <c r="D134" s="270"/>
      <c r="E134" s="270"/>
      <c r="F134" s="270"/>
      <c r="G134" s="270"/>
      <c r="H134" s="270"/>
      <c r="I134" s="270"/>
      <c r="J134" s="270"/>
      <c r="K134" s="270"/>
      <c r="L134" s="270"/>
      <c r="M134" s="270"/>
      <c r="N134" s="270"/>
      <c r="O134" s="270"/>
      <c r="P134" s="270"/>
      <c r="Q134" s="270"/>
      <c r="R134" s="270"/>
      <c r="S134" s="270"/>
      <c r="T134" s="270"/>
    </row>
    <row r="135" spans="1:20" s="50" customFormat="1" ht="9.9499999999999993" customHeight="1" x14ac:dyDescent="0.2">
      <c r="A135" s="96" t="s">
        <v>87</v>
      </c>
      <c r="B135" s="274">
        <f t="shared" ref="B135:T135" si="51">B47/$T47*100</f>
        <v>29.278951201748001</v>
      </c>
      <c r="C135" s="274">
        <f t="shared" si="51"/>
        <v>11.10706482155863</v>
      </c>
      <c r="D135" s="274">
        <f t="shared" si="51"/>
        <v>18.171886380189367</v>
      </c>
      <c r="E135" s="274">
        <f t="shared" si="51"/>
        <v>36.671522214129645</v>
      </c>
      <c r="F135" s="274">
        <f t="shared" si="51"/>
        <v>34.049526584122361</v>
      </c>
      <c r="G135" s="274">
        <f t="shared" si="51"/>
        <v>0</v>
      </c>
      <c r="H135" s="274">
        <f t="shared" si="51"/>
        <v>25.710123816460307</v>
      </c>
      <c r="I135" s="274">
        <f t="shared" si="51"/>
        <v>8.5214857975236704</v>
      </c>
      <c r="J135" s="274">
        <f t="shared" si="51"/>
        <v>17.188638018936636</v>
      </c>
      <c r="K135" s="274">
        <f t="shared" si="51"/>
        <v>39.147851420247633</v>
      </c>
      <c r="L135" s="274">
        <f t="shared" si="51"/>
        <v>35.142024763292063</v>
      </c>
      <c r="M135" s="274">
        <f t="shared" si="51"/>
        <v>0</v>
      </c>
      <c r="N135" s="274">
        <f t="shared" si="51"/>
        <v>24.908958485069192</v>
      </c>
      <c r="O135" s="274">
        <f t="shared" si="51"/>
        <v>8.8492352512745818</v>
      </c>
      <c r="P135" s="274">
        <f t="shared" si="51"/>
        <v>16.05972323379461</v>
      </c>
      <c r="Q135" s="274">
        <f t="shared" si="51"/>
        <v>38.20101966496722</v>
      </c>
      <c r="R135" s="274">
        <f t="shared" si="51"/>
        <v>36.890021849963581</v>
      </c>
      <c r="S135" s="274"/>
      <c r="T135" s="274">
        <f t="shared" si="51"/>
        <v>100</v>
      </c>
    </row>
    <row r="136" spans="1:20" ht="9.9499999999999993" customHeight="1" x14ac:dyDescent="0.2">
      <c r="A136" s="68" t="s">
        <v>175</v>
      </c>
      <c r="B136" s="270">
        <f t="shared" ref="B136:T136" si="52">B48/$T48*100</f>
        <v>33.333333333333329</v>
      </c>
      <c r="C136" s="270">
        <f t="shared" si="52"/>
        <v>0</v>
      </c>
      <c r="D136" s="270">
        <f t="shared" si="52"/>
        <v>33.333333333333329</v>
      </c>
      <c r="E136" s="270">
        <f t="shared" si="52"/>
        <v>33.333333333333329</v>
      </c>
      <c r="F136" s="270">
        <f t="shared" si="52"/>
        <v>33.333333333333329</v>
      </c>
      <c r="G136" s="270">
        <f t="shared" si="52"/>
        <v>0</v>
      </c>
      <c r="H136" s="270">
        <f t="shared" si="52"/>
        <v>33.333333333333329</v>
      </c>
      <c r="I136" s="270">
        <f t="shared" si="52"/>
        <v>16.666666666666664</v>
      </c>
      <c r="J136" s="270">
        <f t="shared" si="52"/>
        <v>16.666666666666664</v>
      </c>
      <c r="K136" s="270">
        <f t="shared" si="52"/>
        <v>33.333333333333329</v>
      </c>
      <c r="L136" s="270">
        <f t="shared" si="52"/>
        <v>33.333333333333329</v>
      </c>
      <c r="M136" s="270">
        <f t="shared" si="52"/>
        <v>0</v>
      </c>
      <c r="N136" s="270">
        <f t="shared" si="52"/>
        <v>33.333333333333329</v>
      </c>
      <c r="O136" s="270">
        <f t="shared" si="52"/>
        <v>16.666666666666664</v>
      </c>
      <c r="P136" s="270">
        <f t="shared" si="52"/>
        <v>16.666666666666664</v>
      </c>
      <c r="Q136" s="270">
        <f t="shared" si="52"/>
        <v>25</v>
      </c>
      <c r="R136" s="270">
        <f t="shared" si="52"/>
        <v>41.666666666666671</v>
      </c>
      <c r="S136" s="270"/>
      <c r="T136" s="270">
        <f t="shared" si="52"/>
        <v>100</v>
      </c>
    </row>
    <row r="137" spans="1:20" ht="9.9499999999999993" customHeight="1" x14ac:dyDescent="0.2">
      <c r="A137" s="68" t="s">
        <v>177</v>
      </c>
      <c r="B137" s="270">
        <f t="shared" ref="B137:T137" si="53">B49/$T49*100</f>
        <v>29.166666666666668</v>
      </c>
      <c r="C137" s="270">
        <f t="shared" si="53"/>
        <v>8.3333333333333321</v>
      </c>
      <c r="D137" s="270">
        <f t="shared" si="53"/>
        <v>20.833333333333336</v>
      </c>
      <c r="E137" s="270">
        <f t="shared" si="53"/>
        <v>29.166666666666668</v>
      </c>
      <c r="F137" s="270">
        <f t="shared" si="53"/>
        <v>41.666666666666671</v>
      </c>
      <c r="G137" s="270">
        <f t="shared" si="53"/>
        <v>0</v>
      </c>
      <c r="H137" s="270">
        <f t="shared" si="53"/>
        <v>25</v>
      </c>
      <c r="I137" s="270">
        <f t="shared" si="53"/>
        <v>8.3333333333333321</v>
      </c>
      <c r="J137" s="270">
        <f t="shared" si="53"/>
        <v>16.666666666666664</v>
      </c>
      <c r="K137" s="270">
        <f t="shared" si="53"/>
        <v>33.333333333333329</v>
      </c>
      <c r="L137" s="270">
        <f t="shared" si="53"/>
        <v>41.666666666666671</v>
      </c>
      <c r="M137" s="270">
        <f t="shared" si="53"/>
        <v>0</v>
      </c>
      <c r="N137" s="270">
        <f t="shared" si="53"/>
        <v>33.333333333333329</v>
      </c>
      <c r="O137" s="270">
        <f t="shared" si="53"/>
        <v>12.5</v>
      </c>
      <c r="P137" s="270">
        <f t="shared" si="53"/>
        <v>20.833333333333336</v>
      </c>
      <c r="Q137" s="270">
        <f t="shared" si="53"/>
        <v>29.166666666666668</v>
      </c>
      <c r="R137" s="270">
        <f t="shared" si="53"/>
        <v>37.5</v>
      </c>
      <c r="S137" s="270"/>
      <c r="T137" s="270">
        <f t="shared" si="53"/>
        <v>100</v>
      </c>
    </row>
    <row r="138" spans="1:20" ht="9.9499999999999993" customHeight="1" x14ac:dyDescent="0.2">
      <c r="A138" s="68" t="s">
        <v>114</v>
      </c>
      <c r="B138" s="270">
        <f t="shared" ref="B138:T138" si="54">B50/$T50*100</f>
        <v>27.145260796410543</v>
      </c>
      <c r="C138" s="270">
        <f t="shared" si="54"/>
        <v>9.7027481772293882</v>
      </c>
      <c r="D138" s="270">
        <f t="shared" si="54"/>
        <v>17.442512619181155</v>
      </c>
      <c r="E138" s="270">
        <f t="shared" si="54"/>
        <v>37.857543466068421</v>
      </c>
      <c r="F138" s="270">
        <f t="shared" si="54"/>
        <v>34.997195737521032</v>
      </c>
      <c r="G138" s="270">
        <f t="shared" si="54"/>
        <v>0</v>
      </c>
      <c r="H138" s="270">
        <f t="shared" si="54"/>
        <v>23.780145821648908</v>
      </c>
      <c r="I138" s="270">
        <f t="shared" si="54"/>
        <v>7.4593381940549639</v>
      </c>
      <c r="J138" s="270">
        <f t="shared" si="54"/>
        <v>16.320807627593943</v>
      </c>
      <c r="K138" s="270">
        <f t="shared" si="54"/>
        <v>40.325294447560289</v>
      </c>
      <c r="L138" s="270">
        <f t="shared" si="54"/>
        <v>35.894559730790803</v>
      </c>
      <c r="M138" s="270">
        <f t="shared" si="54"/>
        <v>0</v>
      </c>
      <c r="N138" s="270">
        <f t="shared" si="54"/>
        <v>22.938867077958498</v>
      </c>
      <c r="O138" s="270">
        <f t="shared" si="54"/>
        <v>8.0201906898485689</v>
      </c>
      <c r="P138" s="270">
        <f t="shared" si="54"/>
        <v>14.918676388109928</v>
      </c>
      <c r="Q138" s="270">
        <f t="shared" si="54"/>
        <v>39.371845204711157</v>
      </c>
      <c r="R138" s="270">
        <f t="shared" si="54"/>
        <v>37.689287717330345</v>
      </c>
      <c r="S138" s="270"/>
      <c r="T138" s="270">
        <f t="shared" si="54"/>
        <v>100</v>
      </c>
    </row>
    <row r="139" spans="1:20" ht="9.9499999999999993" customHeight="1" x14ac:dyDescent="0.2">
      <c r="A139" s="98" t="s">
        <v>21</v>
      </c>
      <c r="B139" s="270">
        <f t="shared" ref="B139:T139" si="55">B51/$T51*100</f>
        <v>24.115755627009648</v>
      </c>
      <c r="C139" s="270">
        <f t="shared" si="55"/>
        <v>7.7170418006430879</v>
      </c>
      <c r="D139" s="270">
        <f t="shared" si="55"/>
        <v>16.39871382636656</v>
      </c>
      <c r="E139" s="270">
        <f t="shared" si="55"/>
        <v>38.344051446945336</v>
      </c>
      <c r="F139" s="270">
        <f t="shared" si="55"/>
        <v>37.540192926045016</v>
      </c>
      <c r="G139" s="270">
        <f t="shared" si="55"/>
        <v>0</v>
      </c>
      <c r="H139" s="270">
        <f t="shared" si="55"/>
        <v>21.623794212218648</v>
      </c>
      <c r="I139" s="270">
        <f t="shared" si="55"/>
        <v>6.109324758842444</v>
      </c>
      <c r="J139" s="270">
        <f t="shared" si="55"/>
        <v>15.514469453376206</v>
      </c>
      <c r="K139" s="270">
        <f t="shared" si="55"/>
        <v>39.951768488745984</v>
      </c>
      <c r="L139" s="270">
        <f t="shared" si="55"/>
        <v>38.424437299035368</v>
      </c>
      <c r="M139" s="270">
        <f t="shared" si="55"/>
        <v>0</v>
      </c>
      <c r="N139" s="270">
        <f t="shared" si="55"/>
        <v>20.578778135048232</v>
      </c>
      <c r="O139" s="270">
        <f t="shared" si="55"/>
        <v>6.189710610932476</v>
      </c>
      <c r="P139" s="270">
        <f t="shared" si="55"/>
        <v>14.389067524115756</v>
      </c>
      <c r="Q139" s="270">
        <f t="shared" si="55"/>
        <v>39.067524115755624</v>
      </c>
      <c r="R139" s="270">
        <f t="shared" si="55"/>
        <v>40.353697749196144</v>
      </c>
      <c r="S139" s="270"/>
      <c r="T139" s="270">
        <f t="shared" si="55"/>
        <v>100</v>
      </c>
    </row>
    <row r="140" spans="1:20" ht="9.9499999999999993" customHeight="1" x14ac:dyDescent="0.2">
      <c r="A140" s="98" t="s">
        <v>23</v>
      </c>
      <c r="B140" s="270">
        <f t="shared" ref="B140:T140" si="56">B52/$T52*100</f>
        <v>34.25</v>
      </c>
      <c r="C140" s="270">
        <f t="shared" si="56"/>
        <v>14.249999999999998</v>
      </c>
      <c r="D140" s="270">
        <f t="shared" si="56"/>
        <v>20</v>
      </c>
      <c r="E140" s="270">
        <f t="shared" si="56"/>
        <v>40.25</v>
      </c>
      <c r="F140" s="270">
        <f t="shared" si="56"/>
        <v>25.5</v>
      </c>
      <c r="G140" s="270">
        <f t="shared" si="56"/>
        <v>0</v>
      </c>
      <c r="H140" s="270">
        <f t="shared" si="56"/>
        <v>30.25</v>
      </c>
      <c r="I140" s="270">
        <f t="shared" si="56"/>
        <v>10.25</v>
      </c>
      <c r="J140" s="270">
        <f t="shared" si="56"/>
        <v>20</v>
      </c>
      <c r="K140" s="270">
        <f t="shared" si="56"/>
        <v>43.25</v>
      </c>
      <c r="L140" s="270">
        <f t="shared" si="56"/>
        <v>26.5</v>
      </c>
      <c r="M140" s="270">
        <f t="shared" si="56"/>
        <v>0</v>
      </c>
      <c r="N140" s="270">
        <f t="shared" si="56"/>
        <v>29.75</v>
      </c>
      <c r="O140" s="270">
        <f t="shared" si="56"/>
        <v>11.5</v>
      </c>
      <c r="P140" s="270">
        <f t="shared" si="56"/>
        <v>18.25</v>
      </c>
      <c r="Q140" s="270">
        <f t="shared" si="56"/>
        <v>42.25</v>
      </c>
      <c r="R140" s="270">
        <f t="shared" si="56"/>
        <v>28.000000000000004</v>
      </c>
      <c r="S140" s="270"/>
      <c r="T140" s="270">
        <f t="shared" si="56"/>
        <v>100</v>
      </c>
    </row>
    <row r="141" spans="1:20" ht="9.9499999999999993" customHeight="1" x14ac:dyDescent="0.2">
      <c r="A141" s="98" t="s">
        <v>22</v>
      </c>
      <c r="B141" s="270">
        <f t="shared" ref="B141:T141" si="57">B53/$T53*100</f>
        <v>33.812949640287769</v>
      </c>
      <c r="C141" s="270">
        <f t="shared" si="57"/>
        <v>14.388489208633093</v>
      </c>
      <c r="D141" s="270">
        <f t="shared" si="57"/>
        <v>19.424460431654676</v>
      </c>
      <c r="E141" s="270">
        <f t="shared" si="57"/>
        <v>26.618705035971225</v>
      </c>
      <c r="F141" s="270">
        <f t="shared" si="57"/>
        <v>39.568345323741006</v>
      </c>
      <c r="G141" s="270">
        <f t="shared" si="57"/>
        <v>0</v>
      </c>
      <c r="H141" s="270">
        <f t="shared" si="57"/>
        <v>24.46043165467626</v>
      </c>
      <c r="I141" s="270">
        <f t="shared" si="57"/>
        <v>11.510791366906476</v>
      </c>
      <c r="J141" s="270">
        <f t="shared" si="57"/>
        <v>12.949640287769784</v>
      </c>
      <c r="K141" s="270">
        <f t="shared" si="57"/>
        <v>35.251798561151077</v>
      </c>
      <c r="L141" s="270">
        <f t="shared" si="57"/>
        <v>40.28776978417266</v>
      </c>
      <c r="M141" s="270">
        <f t="shared" si="57"/>
        <v>0</v>
      </c>
      <c r="N141" s="270">
        <f t="shared" si="57"/>
        <v>24.46043165467626</v>
      </c>
      <c r="O141" s="270">
        <f t="shared" si="57"/>
        <v>14.388489208633093</v>
      </c>
      <c r="P141" s="270">
        <f t="shared" si="57"/>
        <v>10.071942446043165</v>
      </c>
      <c r="Q141" s="270">
        <f t="shared" si="57"/>
        <v>33.812949640287769</v>
      </c>
      <c r="R141" s="270">
        <f t="shared" si="57"/>
        <v>41.726618705035975</v>
      </c>
      <c r="S141" s="270"/>
      <c r="T141" s="270">
        <f t="shared" si="57"/>
        <v>100</v>
      </c>
    </row>
    <row r="142" spans="1:20" ht="9.9499999999999993" customHeight="1" x14ac:dyDescent="0.2">
      <c r="A142" s="82" t="s">
        <v>116</v>
      </c>
      <c r="B142" s="270">
        <f t="shared" ref="B142:T142" si="58">B54/$T54*100</f>
        <v>21.649484536082475</v>
      </c>
      <c r="C142" s="270">
        <f t="shared" si="58"/>
        <v>6.1855670103092786</v>
      </c>
      <c r="D142" s="270">
        <f t="shared" si="58"/>
        <v>15.463917525773196</v>
      </c>
      <c r="E142" s="270">
        <f t="shared" si="58"/>
        <v>46.391752577319586</v>
      </c>
      <c r="F142" s="270">
        <f t="shared" si="58"/>
        <v>31.958762886597935</v>
      </c>
      <c r="G142" s="270">
        <f t="shared" si="58"/>
        <v>0</v>
      </c>
      <c r="H142" s="270">
        <f t="shared" si="58"/>
        <v>22.680412371134022</v>
      </c>
      <c r="I142" s="270">
        <f t="shared" si="58"/>
        <v>6.1855670103092786</v>
      </c>
      <c r="J142" s="270">
        <f t="shared" si="58"/>
        <v>16.494845360824741</v>
      </c>
      <c r="K142" s="270">
        <f t="shared" si="58"/>
        <v>45.360824742268044</v>
      </c>
      <c r="L142" s="270">
        <f t="shared" si="58"/>
        <v>31.958762886597935</v>
      </c>
      <c r="M142" s="270">
        <f t="shared" si="58"/>
        <v>0</v>
      </c>
      <c r="N142" s="270">
        <f t="shared" si="58"/>
        <v>21.649484536082475</v>
      </c>
      <c r="O142" s="270">
        <f t="shared" si="58"/>
        <v>7.216494845360824</v>
      </c>
      <c r="P142" s="270">
        <f t="shared" si="58"/>
        <v>14.432989690721648</v>
      </c>
      <c r="Q142" s="270">
        <f t="shared" si="58"/>
        <v>46.391752577319586</v>
      </c>
      <c r="R142" s="270">
        <f t="shared" si="58"/>
        <v>31.958762886597935</v>
      </c>
      <c r="S142" s="270"/>
      <c r="T142" s="270">
        <f t="shared" si="58"/>
        <v>100</v>
      </c>
    </row>
    <row r="143" spans="1:20" ht="9.9499999999999993" customHeight="1" x14ac:dyDescent="0.2">
      <c r="A143" s="82" t="s">
        <v>14</v>
      </c>
      <c r="B143" s="270">
        <f t="shared" ref="B143:T143" si="59">B55/$T55*100</f>
        <v>50</v>
      </c>
      <c r="C143" s="270">
        <f t="shared" si="59"/>
        <v>31.818181818181817</v>
      </c>
      <c r="D143" s="270">
        <f t="shared" si="59"/>
        <v>18.181818181818183</v>
      </c>
      <c r="E143" s="270">
        <f t="shared" si="59"/>
        <v>13.636363636363635</v>
      </c>
      <c r="F143" s="270">
        <f t="shared" si="59"/>
        <v>36.363636363636367</v>
      </c>
      <c r="G143" s="270">
        <f t="shared" si="59"/>
        <v>0</v>
      </c>
      <c r="H143" s="270">
        <f t="shared" si="59"/>
        <v>47.727272727272727</v>
      </c>
      <c r="I143" s="270">
        <f t="shared" si="59"/>
        <v>27.27272727272727</v>
      </c>
      <c r="J143" s="270">
        <f t="shared" si="59"/>
        <v>20.454545454545457</v>
      </c>
      <c r="K143" s="270">
        <f t="shared" si="59"/>
        <v>13.636363636363635</v>
      </c>
      <c r="L143" s="270">
        <f t="shared" si="59"/>
        <v>38.636363636363633</v>
      </c>
      <c r="M143" s="270">
        <f t="shared" si="59"/>
        <v>0</v>
      </c>
      <c r="N143" s="270">
        <f t="shared" si="59"/>
        <v>45.454545454545453</v>
      </c>
      <c r="O143" s="270">
        <f t="shared" si="59"/>
        <v>22.727272727272727</v>
      </c>
      <c r="P143" s="270">
        <f t="shared" si="59"/>
        <v>22.727272727272727</v>
      </c>
      <c r="Q143" s="270">
        <f t="shared" si="59"/>
        <v>13.636363636363635</v>
      </c>
      <c r="R143" s="270">
        <f t="shared" si="59"/>
        <v>40.909090909090914</v>
      </c>
      <c r="S143" s="270"/>
      <c r="T143" s="270">
        <f t="shared" si="59"/>
        <v>100</v>
      </c>
    </row>
    <row r="144" spans="1:20" ht="9.9499999999999993" customHeight="1" x14ac:dyDescent="0.2">
      <c r="A144" s="68" t="s">
        <v>115</v>
      </c>
      <c r="B144" s="270">
        <f t="shared" ref="B144:T144" si="60">B56/$T56*100</f>
        <v>63.157894736842103</v>
      </c>
      <c r="C144" s="270">
        <f t="shared" si="60"/>
        <v>26.315789473684209</v>
      </c>
      <c r="D144" s="270">
        <f t="shared" si="60"/>
        <v>36.84210526315789</v>
      </c>
      <c r="E144" s="270">
        <f t="shared" si="60"/>
        <v>36.84210526315789</v>
      </c>
      <c r="F144" s="270">
        <f t="shared" si="60"/>
        <v>0</v>
      </c>
      <c r="G144" s="270">
        <f t="shared" si="60"/>
        <v>0</v>
      </c>
      <c r="H144" s="270">
        <f t="shared" si="60"/>
        <v>52.631578947368418</v>
      </c>
      <c r="I144" s="270">
        <f t="shared" si="60"/>
        <v>21.052631578947366</v>
      </c>
      <c r="J144" s="270">
        <f t="shared" si="60"/>
        <v>31.578947368421051</v>
      </c>
      <c r="K144" s="270">
        <f t="shared" si="60"/>
        <v>36.84210526315789</v>
      </c>
      <c r="L144" s="270">
        <f t="shared" si="60"/>
        <v>10.526315789473683</v>
      </c>
      <c r="M144" s="270">
        <f t="shared" si="60"/>
        <v>0</v>
      </c>
      <c r="N144" s="270">
        <f t="shared" si="60"/>
        <v>52.631578947368418</v>
      </c>
      <c r="O144" s="270">
        <f t="shared" si="60"/>
        <v>10.526315789473683</v>
      </c>
      <c r="P144" s="270">
        <f t="shared" si="60"/>
        <v>42.105263157894733</v>
      </c>
      <c r="Q144" s="270">
        <f t="shared" si="60"/>
        <v>47.368421052631575</v>
      </c>
      <c r="R144" s="270">
        <f t="shared" si="60"/>
        <v>0</v>
      </c>
      <c r="S144" s="270"/>
      <c r="T144" s="270">
        <f t="shared" si="60"/>
        <v>100</v>
      </c>
    </row>
    <row r="145" spans="1:20" ht="9.9499999999999993" customHeight="1" x14ac:dyDescent="0.2">
      <c r="A145" s="68" t="s">
        <v>16</v>
      </c>
      <c r="B145" s="270">
        <f t="shared" ref="B145:T145" si="61">B57/$T57*100</f>
        <v>30.206378986866795</v>
      </c>
      <c r="C145" s="270">
        <f t="shared" si="61"/>
        <v>13.50844277673546</v>
      </c>
      <c r="D145" s="270">
        <f t="shared" si="61"/>
        <v>16.697936210131331</v>
      </c>
      <c r="E145" s="270">
        <f t="shared" si="61"/>
        <v>34.521575984990619</v>
      </c>
      <c r="F145" s="270">
        <f t="shared" si="61"/>
        <v>35.272045028142593</v>
      </c>
      <c r="G145" s="270">
        <f t="shared" si="61"/>
        <v>0</v>
      </c>
      <c r="H145" s="270">
        <f t="shared" si="61"/>
        <v>26.641651031894938</v>
      </c>
      <c r="I145" s="270">
        <f t="shared" si="61"/>
        <v>9.7560975609756095</v>
      </c>
      <c r="J145" s="270">
        <f t="shared" si="61"/>
        <v>16.885553470919323</v>
      </c>
      <c r="K145" s="270">
        <f t="shared" si="61"/>
        <v>37.148217636022515</v>
      </c>
      <c r="L145" s="270">
        <f t="shared" si="61"/>
        <v>36.210131332082554</v>
      </c>
      <c r="M145" s="270">
        <f t="shared" si="61"/>
        <v>0</v>
      </c>
      <c r="N145" s="270">
        <f t="shared" si="61"/>
        <v>26.266416510318951</v>
      </c>
      <c r="O145" s="270">
        <f t="shared" si="61"/>
        <v>9.9437148217636029</v>
      </c>
      <c r="P145" s="270">
        <f t="shared" si="61"/>
        <v>16.322701688555348</v>
      </c>
      <c r="Q145" s="270">
        <f t="shared" si="61"/>
        <v>35.834896810506564</v>
      </c>
      <c r="R145" s="270">
        <f t="shared" si="61"/>
        <v>37.898686679174482</v>
      </c>
      <c r="S145" s="270"/>
      <c r="T145" s="270">
        <f t="shared" si="61"/>
        <v>100</v>
      </c>
    </row>
    <row r="146" spans="1:20" ht="9.9499999999999993" customHeight="1" x14ac:dyDescent="0.2">
      <c r="A146" s="68" t="s">
        <v>17</v>
      </c>
      <c r="B146" s="270">
        <f t="shared" ref="B146:T146" si="62">B58/$T58*100</f>
        <v>45.454545454545453</v>
      </c>
      <c r="C146" s="270">
        <f t="shared" si="62"/>
        <v>19.19191919191919</v>
      </c>
      <c r="D146" s="270">
        <f t="shared" si="62"/>
        <v>26.262626262626267</v>
      </c>
      <c r="E146" s="270">
        <f t="shared" si="62"/>
        <v>27.27272727272727</v>
      </c>
      <c r="F146" s="270">
        <f t="shared" si="62"/>
        <v>27.27272727272727</v>
      </c>
      <c r="G146" s="270">
        <f t="shared" si="62"/>
        <v>0</v>
      </c>
      <c r="H146" s="270">
        <f t="shared" si="62"/>
        <v>37.373737373737377</v>
      </c>
      <c r="I146" s="270">
        <f t="shared" si="62"/>
        <v>11.111111111111111</v>
      </c>
      <c r="J146" s="270">
        <f t="shared" si="62"/>
        <v>26.262626262626267</v>
      </c>
      <c r="K146" s="270">
        <f t="shared" si="62"/>
        <v>32.323232323232325</v>
      </c>
      <c r="L146" s="270">
        <f t="shared" si="62"/>
        <v>30.303030303030305</v>
      </c>
      <c r="M146" s="270">
        <f t="shared" si="62"/>
        <v>0</v>
      </c>
      <c r="N146" s="270">
        <f t="shared" si="62"/>
        <v>36.363636363636367</v>
      </c>
      <c r="O146" s="270">
        <f t="shared" si="62"/>
        <v>11.111111111111111</v>
      </c>
      <c r="P146" s="270">
        <f t="shared" si="62"/>
        <v>25.252525252525253</v>
      </c>
      <c r="Q146" s="270">
        <f t="shared" si="62"/>
        <v>30.303030303030305</v>
      </c>
      <c r="R146" s="270">
        <f t="shared" si="62"/>
        <v>33.333333333333329</v>
      </c>
      <c r="S146" s="270"/>
      <c r="T146" s="270">
        <f t="shared" si="62"/>
        <v>100</v>
      </c>
    </row>
    <row r="147" spans="1:20" ht="9.9499999999999993" customHeight="1" x14ac:dyDescent="0.2">
      <c r="A147" s="68" t="s">
        <v>18</v>
      </c>
      <c r="B147" s="270">
        <f t="shared" ref="B147:T147" si="63">B59/$T59*100</f>
        <v>35.555555555555557</v>
      </c>
      <c r="C147" s="270">
        <f t="shared" si="63"/>
        <v>10.37037037037037</v>
      </c>
      <c r="D147" s="270">
        <f t="shared" si="63"/>
        <v>25.185185185185183</v>
      </c>
      <c r="E147" s="270">
        <f t="shared" si="63"/>
        <v>38.518518518518519</v>
      </c>
      <c r="F147" s="270">
        <f t="shared" si="63"/>
        <v>25.925925925925924</v>
      </c>
      <c r="G147" s="270">
        <f t="shared" si="63"/>
        <v>0</v>
      </c>
      <c r="H147" s="270">
        <f t="shared" si="63"/>
        <v>29.629629629629626</v>
      </c>
      <c r="I147" s="270">
        <f t="shared" si="63"/>
        <v>8.8888888888888893</v>
      </c>
      <c r="J147" s="270">
        <f t="shared" si="63"/>
        <v>20.74074074074074</v>
      </c>
      <c r="K147" s="270">
        <f t="shared" si="63"/>
        <v>42.222222222222221</v>
      </c>
      <c r="L147" s="270">
        <f t="shared" si="63"/>
        <v>28.148148148148149</v>
      </c>
      <c r="M147" s="270">
        <f t="shared" si="63"/>
        <v>0</v>
      </c>
      <c r="N147" s="270">
        <f t="shared" si="63"/>
        <v>26.666666666666668</v>
      </c>
      <c r="O147" s="270">
        <f t="shared" si="63"/>
        <v>8.8888888888888893</v>
      </c>
      <c r="P147" s="270">
        <f t="shared" si="63"/>
        <v>17.777777777777779</v>
      </c>
      <c r="Q147" s="270">
        <f t="shared" si="63"/>
        <v>41.481481481481481</v>
      </c>
      <c r="R147" s="270">
        <f t="shared" si="63"/>
        <v>31.851851851851855</v>
      </c>
      <c r="S147" s="270"/>
      <c r="T147" s="270">
        <f t="shared" si="63"/>
        <v>100</v>
      </c>
    </row>
    <row r="148" spans="1:20" ht="9.9499999999999993" customHeight="1" x14ac:dyDescent="0.2">
      <c r="A148" s="68"/>
      <c r="B148" s="270"/>
      <c r="C148" s="270"/>
      <c r="D148" s="270"/>
      <c r="E148" s="270"/>
      <c r="F148" s="270"/>
      <c r="G148" s="270"/>
      <c r="H148" s="270"/>
      <c r="I148" s="270"/>
      <c r="J148" s="270"/>
      <c r="K148" s="270"/>
      <c r="L148" s="270"/>
      <c r="M148" s="270"/>
      <c r="N148" s="270"/>
      <c r="O148" s="270"/>
      <c r="P148" s="270"/>
      <c r="Q148" s="270"/>
      <c r="R148" s="270"/>
      <c r="S148" s="270"/>
      <c r="T148" s="270"/>
    </row>
    <row r="149" spans="1:20" s="50" customFormat="1" ht="9.9499999999999993" customHeight="1" x14ac:dyDescent="0.2">
      <c r="A149" s="96" t="s">
        <v>88</v>
      </c>
      <c r="B149" s="274">
        <f t="shared" ref="B149:T149" si="64">B61/$T61*100</f>
        <v>28.739002932551323</v>
      </c>
      <c r="C149" s="274">
        <f t="shared" si="64"/>
        <v>11.436950146627565</v>
      </c>
      <c r="D149" s="274">
        <f t="shared" si="64"/>
        <v>17.302052785923756</v>
      </c>
      <c r="E149" s="274">
        <f t="shared" si="64"/>
        <v>39.442815249266857</v>
      </c>
      <c r="F149" s="274">
        <f t="shared" si="64"/>
        <v>31.818181818181817</v>
      </c>
      <c r="G149" s="274">
        <f t="shared" si="64"/>
        <v>0</v>
      </c>
      <c r="H149" s="274">
        <f t="shared" si="64"/>
        <v>24.266862170087975</v>
      </c>
      <c r="I149" s="274">
        <f t="shared" si="64"/>
        <v>8.870967741935484</v>
      </c>
      <c r="J149" s="274">
        <f t="shared" si="64"/>
        <v>15.395894428152493</v>
      </c>
      <c r="K149" s="274">
        <f t="shared" si="64"/>
        <v>42.375366568914956</v>
      </c>
      <c r="L149" s="274">
        <f t="shared" si="64"/>
        <v>33.357771260997069</v>
      </c>
      <c r="M149" s="274">
        <f t="shared" si="64"/>
        <v>0</v>
      </c>
      <c r="N149" s="274">
        <f t="shared" si="64"/>
        <v>23.240469208211142</v>
      </c>
      <c r="O149" s="274">
        <f t="shared" si="64"/>
        <v>8.4310850439882685</v>
      </c>
      <c r="P149" s="274">
        <f t="shared" si="64"/>
        <v>14.809384164222875</v>
      </c>
      <c r="Q149" s="274">
        <f t="shared" si="64"/>
        <v>41.788856304985337</v>
      </c>
      <c r="R149" s="274">
        <f t="shared" si="64"/>
        <v>34.970674486803524</v>
      </c>
      <c r="S149" s="274"/>
      <c r="T149" s="274">
        <f t="shared" si="64"/>
        <v>100</v>
      </c>
    </row>
    <row r="150" spans="1:20" ht="9.9499999999999993" customHeight="1" x14ac:dyDescent="0.2">
      <c r="A150" s="68" t="s">
        <v>175</v>
      </c>
      <c r="B150" s="270">
        <f t="shared" ref="B150:T150" si="65">B62/$T62*100</f>
        <v>50</v>
      </c>
      <c r="C150" s="270">
        <f t="shared" si="65"/>
        <v>25</v>
      </c>
      <c r="D150" s="270">
        <f t="shared" si="65"/>
        <v>25</v>
      </c>
      <c r="E150" s="270">
        <f t="shared" si="65"/>
        <v>25</v>
      </c>
      <c r="F150" s="270">
        <f t="shared" si="65"/>
        <v>25</v>
      </c>
      <c r="G150" s="270">
        <f t="shared" si="65"/>
        <v>0</v>
      </c>
      <c r="H150" s="270">
        <f t="shared" si="65"/>
        <v>25</v>
      </c>
      <c r="I150" s="270">
        <f t="shared" si="65"/>
        <v>0</v>
      </c>
      <c r="J150" s="270">
        <f t="shared" si="65"/>
        <v>25</v>
      </c>
      <c r="K150" s="270">
        <f t="shared" si="65"/>
        <v>50</v>
      </c>
      <c r="L150" s="270">
        <f t="shared" si="65"/>
        <v>25</v>
      </c>
      <c r="M150" s="270">
        <f t="shared" si="65"/>
        <v>0</v>
      </c>
      <c r="N150" s="270">
        <f t="shared" si="65"/>
        <v>25</v>
      </c>
      <c r="O150" s="270">
        <f t="shared" si="65"/>
        <v>0</v>
      </c>
      <c r="P150" s="270">
        <f t="shared" si="65"/>
        <v>25</v>
      </c>
      <c r="Q150" s="270">
        <f t="shared" si="65"/>
        <v>50</v>
      </c>
      <c r="R150" s="270">
        <f t="shared" si="65"/>
        <v>25</v>
      </c>
      <c r="S150" s="270"/>
      <c r="T150" s="270">
        <f t="shared" si="65"/>
        <v>100</v>
      </c>
    </row>
    <row r="151" spans="1:20" ht="9.9499999999999993" customHeight="1" x14ac:dyDescent="0.2">
      <c r="A151" s="68" t="s">
        <v>176</v>
      </c>
      <c r="B151" s="270">
        <f t="shared" ref="B151:T151" si="66">B63/$T63*100</f>
        <v>42.857142857142854</v>
      </c>
      <c r="C151" s="270">
        <f t="shared" si="66"/>
        <v>21.428571428571427</v>
      </c>
      <c r="D151" s="270">
        <f t="shared" si="66"/>
        <v>21.428571428571427</v>
      </c>
      <c r="E151" s="270">
        <f t="shared" si="66"/>
        <v>21.428571428571427</v>
      </c>
      <c r="F151" s="270">
        <f t="shared" si="66"/>
        <v>35.714285714285715</v>
      </c>
      <c r="G151" s="270">
        <f t="shared" si="66"/>
        <v>0</v>
      </c>
      <c r="H151" s="270">
        <f t="shared" si="66"/>
        <v>35.714285714285715</v>
      </c>
      <c r="I151" s="270">
        <f t="shared" si="66"/>
        <v>14.285714285714285</v>
      </c>
      <c r="J151" s="270">
        <f t="shared" si="66"/>
        <v>21.428571428571427</v>
      </c>
      <c r="K151" s="270">
        <f t="shared" si="66"/>
        <v>28.571428571428569</v>
      </c>
      <c r="L151" s="270">
        <f t="shared" si="66"/>
        <v>35.714285714285715</v>
      </c>
      <c r="M151" s="270">
        <f t="shared" si="66"/>
        <v>0</v>
      </c>
      <c r="N151" s="270">
        <f t="shared" si="66"/>
        <v>35.714285714285715</v>
      </c>
      <c r="O151" s="270">
        <f t="shared" si="66"/>
        <v>21.428571428571427</v>
      </c>
      <c r="P151" s="270">
        <f t="shared" si="66"/>
        <v>14.285714285714285</v>
      </c>
      <c r="Q151" s="270">
        <f t="shared" si="66"/>
        <v>35.714285714285715</v>
      </c>
      <c r="R151" s="270">
        <f t="shared" si="66"/>
        <v>28.571428571428569</v>
      </c>
      <c r="S151" s="270"/>
      <c r="T151" s="270">
        <f t="shared" si="66"/>
        <v>100</v>
      </c>
    </row>
    <row r="152" spans="1:20" ht="9.9499999999999993" customHeight="1" x14ac:dyDescent="0.2">
      <c r="A152" s="68" t="s">
        <v>114</v>
      </c>
      <c r="B152" s="270">
        <f t="shared" ref="B152:T152" si="67">B64/$T64*100</f>
        <v>27.509778357235987</v>
      </c>
      <c r="C152" s="270">
        <f t="shared" si="67"/>
        <v>10.16949152542373</v>
      </c>
      <c r="D152" s="270">
        <f t="shared" si="67"/>
        <v>17.340286831812254</v>
      </c>
      <c r="E152" s="270">
        <f t="shared" si="67"/>
        <v>37.157757496740544</v>
      </c>
      <c r="F152" s="270">
        <f t="shared" si="67"/>
        <v>35.332464146023469</v>
      </c>
      <c r="G152" s="270">
        <f t="shared" si="67"/>
        <v>0</v>
      </c>
      <c r="H152" s="270">
        <f t="shared" si="67"/>
        <v>22.816166883963493</v>
      </c>
      <c r="I152" s="270">
        <f t="shared" si="67"/>
        <v>7.5619295958279018</v>
      </c>
      <c r="J152" s="270">
        <f t="shared" si="67"/>
        <v>15.254237288135593</v>
      </c>
      <c r="K152" s="270">
        <f t="shared" si="67"/>
        <v>39.243807040417209</v>
      </c>
      <c r="L152" s="270">
        <f t="shared" si="67"/>
        <v>37.940026075619301</v>
      </c>
      <c r="M152" s="270">
        <f t="shared" si="67"/>
        <v>0</v>
      </c>
      <c r="N152" s="270">
        <f t="shared" si="67"/>
        <v>22.816166883963493</v>
      </c>
      <c r="O152" s="270">
        <f t="shared" si="67"/>
        <v>7.5619295958279018</v>
      </c>
      <c r="P152" s="270">
        <f t="shared" si="67"/>
        <v>15.254237288135593</v>
      </c>
      <c r="Q152" s="270">
        <f t="shared" si="67"/>
        <v>38.200782268578884</v>
      </c>
      <c r="R152" s="270">
        <f t="shared" si="67"/>
        <v>38.983050847457626</v>
      </c>
      <c r="S152" s="270"/>
      <c r="T152" s="270">
        <f t="shared" si="67"/>
        <v>100</v>
      </c>
    </row>
    <row r="153" spans="1:20" ht="9.9499999999999993" customHeight="1" x14ac:dyDescent="0.2">
      <c r="A153" s="98" t="s">
        <v>21</v>
      </c>
      <c r="B153" s="270">
        <f t="shared" ref="B153:T153" si="68">B65/$T65*100</f>
        <v>23.062381852551987</v>
      </c>
      <c r="C153" s="270">
        <f t="shared" si="68"/>
        <v>7.3724007561436666</v>
      </c>
      <c r="D153" s="270">
        <f t="shared" si="68"/>
        <v>15.689981096408317</v>
      </c>
      <c r="E153" s="270">
        <f t="shared" si="68"/>
        <v>39.69754253308129</v>
      </c>
      <c r="F153" s="270">
        <f t="shared" si="68"/>
        <v>37.240075614366731</v>
      </c>
      <c r="G153" s="270">
        <f t="shared" si="68"/>
        <v>0</v>
      </c>
      <c r="H153" s="270">
        <f t="shared" si="68"/>
        <v>18.903591682419659</v>
      </c>
      <c r="I153" s="270">
        <f t="shared" si="68"/>
        <v>4.7258979206049148</v>
      </c>
      <c r="J153" s="270">
        <f t="shared" si="68"/>
        <v>14.177693761814744</v>
      </c>
      <c r="K153" s="270">
        <f t="shared" si="68"/>
        <v>40.831758034026464</v>
      </c>
      <c r="L153" s="270">
        <f t="shared" si="68"/>
        <v>40.264650283553877</v>
      </c>
      <c r="M153" s="270">
        <f t="shared" si="68"/>
        <v>0</v>
      </c>
      <c r="N153" s="270">
        <f t="shared" si="68"/>
        <v>18.714555765595463</v>
      </c>
      <c r="O153" s="270">
        <f t="shared" si="68"/>
        <v>5.103969754253308</v>
      </c>
      <c r="P153" s="270">
        <f t="shared" si="68"/>
        <v>13.610586011342155</v>
      </c>
      <c r="Q153" s="270">
        <f t="shared" si="68"/>
        <v>41.02079395085066</v>
      </c>
      <c r="R153" s="270">
        <f t="shared" si="68"/>
        <v>40.264650283553877</v>
      </c>
      <c r="S153" s="270"/>
      <c r="T153" s="270">
        <f t="shared" si="68"/>
        <v>100</v>
      </c>
    </row>
    <row r="154" spans="1:20" ht="9.9499999999999993" customHeight="1" x14ac:dyDescent="0.2">
      <c r="A154" s="98" t="s">
        <v>23</v>
      </c>
      <c r="B154" s="270">
        <f t="shared" ref="B154:T154" si="69">B66/$T66*100</f>
        <v>37.647058823529413</v>
      </c>
      <c r="C154" s="270">
        <f t="shared" si="69"/>
        <v>16.470588235294116</v>
      </c>
      <c r="D154" s="270">
        <f t="shared" si="69"/>
        <v>21.176470588235293</v>
      </c>
      <c r="E154" s="270">
        <f t="shared" si="69"/>
        <v>32.941176470588232</v>
      </c>
      <c r="F154" s="270">
        <f t="shared" si="69"/>
        <v>29.411764705882355</v>
      </c>
      <c r="G154" s="270">
        <f t="shared" si="69"/>
        <v>0</v>
      </c>
      <c r="H154" s="270">
        <f t="shared" si="69"/>
        <v>33.529411764705877</v>
      </c>
      <c r="I154" s="270">
        <f t="shared" si="69"/>
        <v>14.705882352941178</v>
      </c>
      <c r="J154" s="270">
        <f t="shared" si="69"/>
        <v>18.823529411764707</v>
      </c>
      <c r="K154" s="270">
        <f t="shared" si="69"/>
        <v>35.882352941176471</v>
      </c>
      <c r="L154" s="270">
        <f t="shared" si="69"/>
        <v>30.588235294117649</v>
      </c>
      <c r="M154" s="270">
        <f t="shared" si="69"/>
        <v>0</v>
      </c>
      <c r="N154" s="270">
        <f t="shared" si="69"/>
        <v>32.941176470588232</v>
      </c>
      <c r="O154" s="270">
        <f t="shared" si="69"/>
        <v>12.352941176470589</v>
      </c>
      <c r="P154" s="270">
        <f t="shared" si="69"/>
        <v>20.588235294117645</v>
      </c>
      <c r="Q154" s="270">
        <f t="shared" si="69"/>
        <v>32.352941176470587</v>
      </c>
      <c r="R154" s="270">
        <f t="shared" si="69"/>
        <v>34.705882352941174</v>
      </c>
      <c r="S154" s="270"/>
      <c r="T154" s="270">
        <f t="shared" si="69"/>
        <v>100</v>
      </c>
    </row>
    <row r="155" spans="1:20" ht="9.9499999999999993" customHeight="1" x14ac:dyDescent="0.2">
      <c r="A155" s="98" t="s">
        <v>22</v>
      </c>
      <c r="B155" s="270">
        <f t="shared" ref="B155:T155" si="70">B67/$T67*100</f>
        <v>36.764705882352942</v>
      </c>
      <c r="C155" s="270">
        <f t="shared" si="70"/>
        <v>16.176470588235293</v>
      </c>
      <c r="D155" s="270">
        <f t="shared" si="70"/>
        <v>20.588235294117645</v>
      </c>
      <c r="E155" s="270">
        <f t="shared" si="70"/>
        <v>27.941176470588236</v>
      </c>
      <c r="F155" s="270">
        <f t="shared" si="70"/>
        <v>35.294117647058826</v>
      </c>
      <c r="G155" s="270">
        <f t="shared" si="70"/>
        <v>0</v>
      </c>
      <c r="H155" s="270">
        <f t="shared" si="70"/>
        <v>26.47058823529412</v>
      </c>
      <c r="I155" s="270">
        <f t="shared" si="70"/>
        <v>11.76470588235294</v>
      </c>
      <c r="J155" s="270">
        <f t="shared" si="70"/>
        <v>14.705882352941178</v>
      </c>
      <c r="K155" s="270">
        <f t="shared" si="70"/>
        <v>35.294117647058826</v>
      </c>
      <c r="L155" s="270">
        <f t="shared" si="70"/>
        <v>38.235294117647058</v>
      </c>
      <c r="M155" s="270">
        <f t="shared" si="70"/>
        <v>0</v>
      </c>
      <c r="N155" s="270">
        <f t="shared" si="70"/>
        <v>29.411764705882355</v>
      </c>
      <c r="O155" s="270">
        <f t="shared" si="70"/>
        <v>14.705882352941178</v>
      </c>
      <c r="P155" s="270">
        <f t="shared" si="70"/>
        <v>14.705882352941178</v>
      </c>
      <c r="Q155" s="270">
        <f t="shared" si="70"/>
        <v>30.882352941176471</v>
      </c>
      <c r="R155" s="270">
        <f t="shared" si="70"/>
        <v>39.705882352941174</v>
      </c>
      <c r="S155" s="270"/>
      <c r="T155" s="270">
        <f t="shared" si="70"/>
        <v>100</v>
      </c>
    </row>
    <row r="156" spans="1:20" ht="9.9499999999999993" customHeight="1" x14ac:dyDescent="0.2">
      <c r="A156" s="82" t="s">
        <v>116</v>
      </c>
      <c r="B156" s="270">
        <f t="shared" ref="B156:T156" si="71">B68/$T68*100</f>
        <v>37.179487179487182</v>
      </c>
      <c r="C156" s="270">
        <f t="shared" si="71"/>
        <v>11.538461538461538</v>
      </c>
      <c r="D156" s="270">
        <f t="shared" si="71"/>
        <v>25.641025641025639</v>
      </c>
      <c r="E156" s="270">
        <f t="shared" si="71"/>
        <v>30.76923076923077</v>
      </c>
      <c r="F156" s="270">
        <f t="shared" si="71"/>
        <v>32.051282051282051</v>
      </c>
      <c r="G156" s="270">
        <f t="shared" si="71"/>
        <v>0</v>
      </c>
      <c r="H156" s="270">
        <f t="shared" si="71"/>
        <v>34.615384615384613</v>
      </c>
      <c r="I156" s="270">
        <f t="shared" si="71"/>
        <v>8.9743589743589745</v>
      </c>
      <c r="J156" s="270">
        <f t="shared" si="71"/>
        <v>25.641025641025639</v>
      </c>
      <c r="K156" s="270">
        <f t="shared" si="71"/>
        <v>34.615384615384613</v>
      </c>
      <c r="L156" s="270">
        <f t="shared" si="71"/>
        <v>30.76923076923077</v>
      </c>
      <c r="M156" s="270">
        <f t="shared" si="71"/>
        <v>0</v>
      </c>
      <c r="N156" s="270">
        <f t="shared" si="71"/>
        <v>30.76923076923077</v>
      </c>
      <c r="O156" s="270">
        <f t="shared" si="71"/>
        <v>7.6923076923076925</v>
      </c>
      <c r="P156" s="270">
        <f t="shared" si="71"/>
        <v>23.076923076923077</v>
      </c>
      <c r="Q156" s="270">
        <f t="shared" si="71"/>
        <v>35.897435897435898</v>
      </c>
      <c r="R156" s="270">
        <f t="shared" si="71"/>
        <v>33.333333333333329</v>
      </c>
      <c r="S156" s="270"/>
      <c r="T156" s="270">
        <f t="shared" si="71"/>
        <v>100</v>
      </c>
    </row>
    <row r="157" spans="1:20" ht="9.9499999999999993" customHeight="1" x14ac:dyDescent="0.2">
      <c r="A157" s="82" t="s">
        <v>14</v>
      </c>
      <c r="B157" s="270">
        <f t="shared" ref="B157:T157" si="72">B69/$T69*100</f>
        <v>43.478260869565219</v>
      </c>
      <c r="C157" s="270">
        <f t="shared" si="72"/>
        <v>13.043478260869565</v>
      </c>
      <c r="D157" s="270">
        <f t="shared" si="72"/>
        <v>30.434782608695656</v>
      </c>
      <c r="E157" s="270">
        <f t="shared" si="72"/>
        <v>26.086956521739129</v>
      </c>
      <c r="F157" s="270">
        <f t="shared" si="72"/>
        <v>30.434782608695656</v>
      </c>
      <c r="G157" s="270">
        <f t="shared" si="72"/>
        <v>0</v>
      </c>
      <c r="H157" s="270">
        <f t="shared" si="72"/>
        <v>43.478260869565219</v>
      </c>
      <c r="I157" s="270">
        <f t="shared" si="72"/>
        <v>4.3478260869565215</v>
      </c>
      <c r="J157" s="270">
        <f t="shared" si="72"/>
        <v>39.130434782608695</v>
      </c>
      <c r="K157" s="270">
        <f t="shared" si="72"/>
        <v>26.086956521739129</v>
      </c>
      <c r="L157" s="270">
        <f t="shared" si="72"/>
        <v>30.434782608695656</v>
      </c>
      <c r="M157" s="270">
        <f t="shared" si="72"/>
        <v>0</v>
      </c>
      <c r="N157" s="270">
        <f t="shared" si="72"/>
        <v>26.086956521739129</v>
      </c>
      <c r="O157" s="270">
        <f t="shared" si="72"/>
        <v>4.3478260869565215</v>
      </c>
      <c r="P157" s="270">
        <f t="shared" si="72"/>
        <v>21.739130434782609</v>
      </c>
      <c r="Q157" s="270">
        <f t="shared" si="72"/>
        <v>43.478260869565219</v>
      </c>
      <c r="R157" s="270">
        <f t="shared" si="72"/>
        <v>30.434782608695656</v>
      </c>
      <c r="S157" s="270"/>
      <c r="T157" s="270">
        <f t="shared" si="72"/>
        <v>100</v>
      </c>
    </row>
    <row r="158" spans="1:20" ht="9.9499999999999993" customHeight="1" x14ac:dyDescent="0.2">
      <c r="A158" s="68" t="s">
        <v>115</v>
      </c>
      <c r="B158" s="270">
        <f t="shared" ref="B158:T158" si="73">B70/$T70*100</f>
        <v>20</v>
      </c>
      <c r="C158" s="270">
        <f t="shared" si="73"/>
        <v>20</v>
      </c>
      <c r="D158" s="270">
        <f t="shared" si="73"/>
        <v>0</v>
      </c>
      <c r="E158" s="270">
        <f t="shared" si="73"/>
        <v>40</v>
      </c>
      <c r="F158" s="270">
        <f t="shared" si="73"/>
        <v>40</v>
      </c>
      <c r="G158" s="270">
        <f t="shared" si="73"/>
        <v>0</v>
      </c>
      <c r="H158" s="270">
        <f t="shared" si="73"/>
        <v>40</v>
      </c>
      <c r="I158" s="270">
        <f t="shared" si="73"/>
        <v>40</v>
      </c>
      <c r="J158" s="270">
        <f t="shared" si="73"/>
        <v>0</v>
      </c>
      <c r="K158" s="270">
        <f t="shared" si="73"/>
        <v>40</v>
      </c>
      <c r="L158" s="270">
        <f t="shared" si="73"/>
        <v>20</v>
      </c>
      <c r="M158" s="270">
        <f t="shared" si="73"/>
        <v>0</v>
      </c>
      <c r="N158" s="270">
        <f t="shared" si="73"/>
        <v>20</v>
      </c>
      <c r="O158" s="270">
        <f t="shared" si="73"/>
        <v>20</v>
      </c>
      <c r="P158" s="270">
        <f t="shared" si="73"/>
        <v>0</v>
      </c>
      <c r="Q158" s="270">
        <f t="shared" si="73"/>
        <v>40</v>
      </c>
      <c r="R158" s="270">
        <f t="shared" si="73"/>
        <v>40</v>
      </c>
      <c r="S158" s="270"/>
      <c r="T158" s="270">
        <f t="shared" si="73"/>
        <v>100</v>
      </c>
    </row>
    <row r="159" spans="1:20" ht="9.9499999999999993" customHeight="1" x14ac:dyDescent="0.2">
      <c r="A159" s="68" t="s">
        <v>16</v>
      </c>
      <c r="B159" s="270">
        <f t="shared" ref="B159:T159" si="74">B71/$T71*100</f>
        <v>24.422442244224424</v>
      </c>
      <c r="C159" s="270">
        <f t="shared" si="74"/>
        <v>10.231023102310232</v>
      </c>
      <c r="D159" s="270">
        <f t="shared" si="74"/>
        <v>14.19141914191419</v>
      </c>
      <c r="E159" s="270">
        <f t="shared" si="74"/>
        <v>49.174917491749177</v>
      </c>
      <c r="F159" s="270">
        <f t="shared" si="74"/>
        <v>26.402640264026399</v>
      </c>
      <c r="G159" s="270">
        <f t="shared" si="74"/>
        <v>0</v>
      </c>
      <c r="H159" s="270">
        <f t="shared" si="74"/>
        <v>20.792079207920793</v>
      </c>
      <c r="I159" s="270">
        <f t="shared" si="74"/>
        <v>9.5709570957095718</v>
      </c>
      <c r="J159" s="270">
        <f t="shared" si="74"/>
        <v>11.221122112211221</v>
      </c>
      <c r="K159" s="270">
        <f t="shared" si="74"/>
        <v>51.815181518151817</v>
      </c>
      <c r="L159" s="270">
        <f t="shared" si="74"/>
        <v>27.39273927392739</v>
      </c>
      <c r="M159" s="270">
        <f t="shared" si="74"/>
        <v>0</v>
      </c>
      <c r="N159" s="270">
        <f t="shared" si="74"/>
        <v>20.462046204620464</v>
      </c>
      <c r="O159" s="270">
        <f t="shared" si="74"/>
        <v>8.2508250825082499</v>
      </c>
      <c r="P159" s="270">
        <f t="shared" si="74"/>
        <v>12.211221122112212</v>
      </c>
      <c r="Q159" s="270">
        <f t="shared" si="74"/>
        <v>50.165016501650165</v>
      </c>
      <c r="R159" s="270">
        <f t="shared" si="74"/>
        <v>29.372937293729372</v>
      </c>
      <c r="S159" s="270"/>
      <c r="T159" s="270">
        <f t="shared" si="74"/>
        <v>100</v>
      </c>
    </row>
    <row r="160" spans="1:20" ht="9.9499999999999993" customHeight="1" x14ac:dyDescent="0.2">
      <c r="A160" s="68" t="s">
        <v>17</v>
      </c>
      <c r="B160" s="270">
        <f t="shared" ref="B160:T160" si="75">B72/$T72*100</f>
        <v>37.234042553191486</v>
      </c>
      <c r="C160" s="270">
        <f t="shared" si="75"/>
        <v>19.148936170212767</v>
      </c>
      <c r="D160" s="270">
        <f t="shared" si="75"/>
        <v>18.085106382978726</v>
      </c>
      <c r="E160" s="270">
        <f t="shared" si="75"/>
        <v>36.170212765957451</v>
      </c>
      <c r="F160" s="270">
        <f t="shared" si="75"/>
        <v>26.595744680851062</v>
      </c>
      <c r="G160" s="270">
        <f t="shared" si="75"/>
        <v>0</v>
      </c>
      <c r="H160" s="270">
        <f t="shared" si="75"/>
        <v>29.787234042553191</v>
      </c>
      <c r="I160" s="270">
        <f t="shared" si="75"/>
        <v>15.957446808510639</v>
      </c>
      <c r="J160" s="270">
        <f t="shared" si="75"/>
        <v>13.829787234042554</v>
      </c>
      <c r="K160" s="270">
        <f t="shared" si="75"/>
        <v>44.680851063829785</v>
      </c>
      <c r="L160" s="270">
        <f t="shared" si="75"/>
        <v>25.531914893617021</v>
      </c>
      <c r="M160" s="270">
        <f t="shared" si="75"/>
        <v>0</v>
      </c>
      <c r="N160" s="270">
        <f t="shared" si="75"/>
        <v>27.659574468085108</v>
      </c>
      <c r="O160" s="270">
        <f t="shared" si="75"/>
        <v>14.893617021276595</v>
      </c>
      <c r="P160" s="270">
        <f t="shared" si="75"/>
        <v>12.76595744680851</v>
      </c>
      <c r="Q160" s="270">
        <f t="shared" si="75"/>
        <v>44.680851063829785</v>
      </c>
      <c r="R160" s="270">
        <f t="shared" si="75"/>
        <v>27.659574468085108</v>
      </c>
      <c r="S160" s="270"/>
      <c r="T160" s="270">
        <f t="shared" si="75"/>
        <v>100</v>
      </c>
    </row>
    <row r="161" spans="1:20" ht="9.9499999999999993" customHeight="1" x14ac:dyDescent="0.2">
      <c r="A161" s="68" t="s">
        <v>18</v>
      </c>
      <c r="B161" s="270">
        <f t="shared" ref="B161:T161" si="76">B73/$T73*100</f>
        <v>31.578947368421051</v>
      </c>
      <c r="C161" s="270">
        <f t="shared" si="76"/>
        <v>15.789473684210526</v>
      </c>
      <c r="D161" s="270">
        <f t="shared" si="76"/>
        <v>15.789473684210526</v>
      </c>
      <c r="E161" s="270">
        <f t="shared" si="76"/>
        <v>44.736842105263158</v>
      </c>
      <c r="F161" s="270">
        <f t="shared" si="76"/>
        <v>23.684210526315788</v>
      </c>
      <c r="G161" s="270">
        <f t="shared" si="76"/>
        <v>0</v>
      </c>
      <c r="H161" s="270">
        <f t="shared" si="76"/>
        <v>26.315789473684209</v>
      </c>
      <c r="I161" s="270">
        <f t="shared" si="76"/>
        <v>9.2105263157894726</v>
      </c>
      <c r="J161" s="270">
        <f t="shared" si="76"/>
        <v>17.105263157894736</v>
      </c>
      <c r="K161" s="270">
        <f t="shared" si="76"/>
        <v>48.684210526315788</v>
      </c>
      <c r="L161" s="270">
        <f t="shared" si="76"/>
        <v>25</v>
      </c>
      <c r="M161" s="270">
        <f t="shared" si="76"/>
        <v>0</v>
      </c>
      <c r="N161" s="270">
        <f t="shared" si="76"/>
        <v>22.368421052631579</v>
      </c>
      <c r="O161" s="270">
        <f t="shared" si="76"/>
        <v>9.2105263157894726</v>
      </c>
      <c r="P161" s="270">
        <f t="shared" si="76"/>
        <v>13.157894736842104</v>
      </c>
      <c r="Q161" s="270">
        <f t="shared" si="76"/>
        <v>47.368421052631575</v>
      </c>
      <c r="R161" s="270">
        <f t="shared" si="76"/>
        <v>30.263157894736842</v>
      </c>
      <c r="S161" s="270"/>
      <c r="T161" s="270">
        <f t="shared" si="76"/>
        <v>100</v>
      </c>
    </row>
    <row r="162" spans="1:20" ht="9.9499999999999993" customHeight="1" x14ac:dyDescent="0.2">
      <c r="A162" s="68"/>
      <c r="B162" s="270"/>
      <c r="C162" s="270"/>
      <c r="D162" s="270"/>
      <c r="E162" s="270"/>
      <c r="F162" s="270"/>
      <c r="G162" s="270"/>
      <c r="H162" s="270"/>
      <c r="I162" s="270"/>
      <c r="J162" s="270"/>
      <c r="K162" s="270"/>
      <c r="L162" s="270"/>
      <c r="M162" s="270"/>
      <c r="N162" s="270"/>
      <c r="O162" s="270"/>
      <c r="P162" s="270"/>
      <c r="Q162" s="270"/>
      <c r="R162" s="270"/>
      <c r="S162" s="270"/>
      <c r="T162" s="270"/>
    </row>
    <row r="163" spans="1:20" s="50" customFormat="1" ht="9.9499999999999993" customHeight="1" x14ac:dyDescent="0.2">
      <c r="A163" s="96" t="s">
        <v>89</v>
      </c>
      <c r="B163" s="274">
        <f t="shared" ref="B163:T163" si="77">B75/$T75*100</f>
        <v>33.900831633453635</v>
      </c>
      <c r="C163" s="274">
        <f t="shared" si="77"/>
        <v>11.776243527381139</v>
      </c>
      <c r="D163" s="274">
        <f t="shared" si="77"/>
        <v>22.124588106072494</v>
      </c>
      <c r="E163" s="274">
        <f t="shared" si="77"/>
        <v>40.114545739839954</v>
      </c>
      <c r="F163" s="274">
        <f t="shared" si="77"/>
        <v>25.984622626706415</v>
      </c>
      <c r="G163" s="274">
        <f t="shared" si="77"/>
        <v>0</v>
      </c>
      <c r="H163" s="274">
        <f t="shared" si="77"/>
        <v>28.408912600031382</v>
      </c>
      <c r="I163" s="274">
        <f t="shared" si="77"/>
        <v>8.4261729169935666</v>
      </c>
      <c r="J163" s="274">
        <f t="shared" si="77"/>
        <v>19.982739683037813</v>
      </c>
      <c r="K163" s="274">
        <f t="shared" si="77"/>
        <v>44.296249803860036</v>
      </c>
      <c r="L163" s="274">
        <f t="shared" si="77"/>
        <v>27.294837596108586</v>
      </c>
      <c r="M163" s="274">
        <f t="shared" si="77"/>
        <v>0</v>
      </c>
      <c r="N163" s="274">
        <f t="shared" si="77"/>
        <v>27.436058371253726</v>
      </c>
      <c r="O163" s="274">
        <f t="shared" si="77"/>
        <v>8.4810921073277896</v>
      </c>
      <c r="P163" s="274">
        <f t="shared" si="77"/>
        <v>18.954966263925936</v>
      </c>
      <c r="Q163" s="274">
        <f t="shared" si="77"/>
        <v>43.864741879805429</v>
      </c>
      <c r="R163" s="274">
        <f t="shared" si="77"/>
        <v>28.699199748940845</v>
      </c>
      <c r="S163" s="274"/>
      <c r="T163" s="274">
        <f t="shared" si="77"/>
        <v>100</v>
      </c>
    </row>
    <row r="164" spans="1:20" ht="9.9499999999999993" customHeight="1" x14ac:dyDescent="0.2">
      <c r="A164" s="68" t="s">
        <v>175</v>
      </c>
      <c r="B164" s="270">
        <f t="shared" ref="B164:T164" si="78">B76/$T76*100</f>
        <v>62.5</v>
      </c>
      <c r="C164" s="270">
        <f t="shared" si="78"/>
        <v>30</v>
      </c>
      <c r="D164" s="270">
        <f t="shared" si="78"/>
        <v>32.5</v>
      </c>
      <c r="E164" s="270">
        <f t="shared" si="78"/>
        <v>15</v>
      </c>
      <c r="F164" s="270">
        <f t="shared" si="78"/>
        <v>22.5</v>
      </c>
      <c r="G164" s="270">
        <f t="shared" si="78"/>
        <v>0</v>
      </c>
      <c r="H164" s="270">
        <f t="shared" si="78"/>
        <v>62.5</v>
      </c>
      <c r="I164" s="270">
        <f t="shared" si="78"/>
        <v>35</v>
      </c>
      <c r="J164" s="270">
        <f t="shared" si="78"/>
        <v>27.500000000000004</v>
      </c>
      <c r="K164" s="270">
        <f t="shared" si="78"/>
        <v>20</v>
      </c>
      <c r="L164" s="270">
        <f t="shared" si="78"/>
        <v>17.5</v>
      </c>
      <c r="M164" s="270">
        <f t="shared" si="78"/>
        <v>0</v>
      </c>
      <c r="N164" s="270">
        <f t="shared" si="78"/>
        <v>35</v>
      </c>
      <c r="O164" s="270">
        <f t="shared" si="78"/>
        <v>15</v>
      </c>
      <c r="P164" s="270">
        <f t="shared" si="78"/>
        <v>20</v>
      </c>
      <c r="Q164" s="270">
        <f t="shared" si="78"/>
        <v>25</v>
      </c>
      <c r="R164" s="270">
        <f t="shared" si="78"/>
        <v>40</v>
      </c>
      <c r="S164" s="270"/>
      <c r="T164" s="270">
        <f t="shared" si="78"/>
        <v>100</v>
      </c>
    </row>
    <row r="165" spans="1:20" ht="9.9499999999999993" customHeight="1" x14ac:dyDescent="0.2">
      <c r="A165" s="68" t="s">
        <v>176</v>
      </c>
      <c r="B165" s="270">
        <f t="shared" ref="B165:T165" si="79">B77/$T77*100</f>
        <v>57.692307692307686</v>
      </c>
      <c r="C165" s="270">
        <f t="shared" si="79"/>
        <v>28.846153846153843</v>
      </c>
      <c r="D165" s="270">
        <f t="shared" si="79"/>
        <v>28.846153846153843</v>
      </c>
      <c r="E165" s="270">
        <f t="shared" si="79"/>
        <v>24.03846153846154</v>
      </c>
      <c r="F165" s="270">
        <f t="shared" si="79"/>
        <v>18.269230769230766</v>
      </c>
      <c r="G165" s="270">
        <f t="shared" si="79"/>
        <v>0</v>
      </c>
      <c r="H165" s="270">
        <f t="shared" si="79"/>
        <v>51.923076923076927</v>
      </c>
      <c r="I165" s="270">
        <f t="shared" si="79"/>
        <v>27.884615384615387</v>
      </c>
      <c r="J165" s="270">
        <f t="shared" si="79"/>
        <v>24.03846153846154</v>
      </c>
      <c r="K165" s="270">
        <f t="shared" si="79"/>
        <v>26.923076923076923</v>
      </c>
      <c r="L165" s="270">
        <f t="shared" si="79"/>
        <v>21.153846153846153</v>
      </c>
      <c r="M165" s="270">
        <f t="shared" si="79"/>
        <v>0</v>
      </c>
      <c r="N165" s="270">
        <f t="shared" si="79"/>
        <v>40.384615384615387</v>
      </c>
      <c r="O165" s="270">
        <f t="shared" si="79"/>
        <v>15.384615384615385</v>
      </c>
      <c r="P165" s="270">
        <f t="shared" si="79"/>
        <v>25</v>
      </c>
      <c r="Q165" s="270">
        <f t="shared" si="79"/>
        <v>37.5</v>
      </c>
      <c r="R165" s="270">
        <f t="shared" si="79"/>
        <v>22.115384615384613</v>
      </c>
      <c r="S165" s="270"/>
      <c r="T165" s="270">
        <f t="shared" si="79"/>
        <v>100</v>
      </c>
    </row>
    <row r="166" spans="1:20" ht="9.9499999999999993" customHeight="1" x14ac:dyDescent="0.2">
      <c r="A166" s="68" t="s">
        <v>114</v>
      </c>
      <c r="B166" s="270">
        <f t="shared" ref="B166:T166" si="80">B78/$T78*100</f>
        <v>31.836011641148932</v>
      </c>
      <c r="C166" s="270">
        <f t="shared" si="80"/>
        <v>10.742755915475136</v>
      </c>
      <c r="D166" s="270">
        <f t="shared" si="80"/>
        <v>21.093255725673796</v>
      </c>
      <c r="E166" s="270">
        <f t="shared" si="80"/>
        <v>41.148930785777551</v>
      </c>
      <c r="F166" s="270">
        <f t="shared" si="80"/>
        <v>27.015057573073513</v>
      </c>
      <c r="G166" s="270">
        <f t="shared" si="80"/>
        <v>0</v>
      </c>
      <c r="H166" s="270">
        <f t="shared" si="80"/>
        <v>26.078704289510313</v>
      </c>
      <c r="I166" s="270">
        <f t="shared" si="80"/>
        <v>7.6426673415158799</v>
      </c>
      <c r="J166" s="270">
        <f t="shared" si="80"/>
        <v>18.436036947994435</v>
      </c>
      <c r="K166" s="270">
        <f t="shared" si="80"/>
        <v>45.666202707832468</v>
      </c>
      <c r="L166" s="270">
        <f t="shared" si="80"/>
        <v>28.255093002657215</v>
      </c>
      <c r="M166" s="270">
        <f t="shared" si="80"/>
        <v>0</v>
      </c>
      <c r="N166" s="270">
        <f t="shared" si="80"/>
        <v>26.306465899025689</v>
      </c>
      <c r="O166" s="270">
        <f t="shared" si="80"/>
        <v>7.8577755282804</v>
      </c>
      <c r="P166" s="270">
        <f t="shared" si="80"/>
        <v>18.448690370745286</v>
      </c>
      <c r="Q166" s="270">
        <f t="shared" si="80"/>
        <v>44.514741237504744</v>
      </c>
      <c r="R166" s="270">
        <f t="shared" si="80"/>
        <v>29.178792863469567</v>
      </c>
      <c r="S166" s="270"/>
      <c r="T166" s="270">
        <f t="shared" si="80"/>
        <v>100</v>
      </c>
    </row>
    <row r="167" spans="1:20" ht="9.9499999999999993" customHeight="1" x14ac:dyDescent="0.2">
      <c r="A167" s="98" t="s">
        <v>21</v>
      </c>
      <c r="B167" s="270">
        <f t="shared" ref="B167:T167" si="81">B79/$T79*100</f>
        <v>27.187274041937815</v>
      </c>
      <c r="C167" s="270">
        <f t="shared" si="81"/>
        <v>8.152566883586406</v>
      </c>
      <c r="D167" s="270">
        <f t="shared" si="81"/>
        <v>19.034707158351409</v>
      </c>
      <c r="E167" s="270">
        <f t="shared" si="81"/>
        <v>43.799710773680403</v>
      </c>
      <c r="F167" s="270">
        <f t="shared" si="81"/>
        <v>29.013015184381779</v>
      </c>
      <c r="G167" s="270">
        <f t="shared" si="81"/>
        <v>0</v>
      </c>
      <c r="H167" s="270">
        <f t="shared" si="81"/>
        <v>23.101952277657269</v>
      </c>
      <c r="I167" s="270">
        <f t="shared" si="81"/>
        <v>6.2364425162689807</v>
      </c>
      <c r="J167" s="270">
        <f t="shared" si="81"/>
        <v>16.865509761388285</v>
      </c>
      <c r="K167" s="270">
        <f t="shared" si="81"/>
        <v>46.493130874909617</v>
      </c>
      <c r="L167" s="270">
        <f t="shared" si="81"/>
        <v>30.404916847433118</v>
      </c>
      <c r="M167" s="270">
        <f t="shared" si="81"/>
        <v>0</v>
      </c>
      <c r="N167" s="270">
        <f t="shared" si="81"/>
        <v>23.391178597252349</v>
      </c>
      <c r="O167" s="270">
        <f t="shared" si="81"/>
        <v>6.3629790310918297</v>
      </c>
      <c r="P167" s="270">
        <f t="shared" si="81"/>
        <v>17.02819956616052</v>
      </c>
      <c r="Q167" s="270">
        <f t="shared" si="81"/>
        <v>45.67968185104845</v>
      </c>
      <c r="R167" s="270">
        <f t="shared" si="81"/>
        <v>30.929139551699201</v>
      </c>
      <c r="S167" s="270"/>
      <c r="T167" s="270">
        <f t="shared" si="81"/>
        <v>100</v>
      </c>
    </row>
    <row r="168" spans="1:20" ht="9.9499999999999993" customHeight="1" x14ac:dyDescent="0.2">
      <c r="A168" s="98" t="s">
        <v>23</v>
      </c>
      <c r="B168" s="270">
        <f t="shared" ref="B168:T168" si="82">B80/$T80*100</f>
        <v>41.644277270284789</v>
      </c>
      <c r="C168" s="270">
        <f t="shared" si="82"/>
        <v>16.120365394948951</v>
      </c>
      <c r="D168" s="270">
        <f t="shared" si="82"/>
        <v>25.523911875335841</v>
      </c>
      <c r="E168" s="270">
        <f t="shared" si="82"/>
        <v>37.184309511015584</v>
      </c>
      <c r="F168" s="270">
        <f t="shared" si="82"/>
        <v>21.171413218699627</v>
      </c>
      <c r="G168" s="270">
        <f t="shared" si="82"/>
        <v>0</v>
      </c>
      <c r="H168" s="270">
        <f t="shared" si="82"/>
        <v>32.3481998925309</v>
      </c>
      <c r="I168" s="270">
        <f t="shared" si="82"/>
        <v>9.7796883396023642</v>
      </c>
      <c r="J168" s="270">
        <f t="shared" si="82"/>
        <v>22.568511552928534</v>
      </c>
      <c r="K168" s="270">
        <f t="shared" si="82"/>
        <v>45.566899516389036</v>
      </c>
      <c r="L168" s="270">
        <f t="shared" si="82"/>
        <v>22.084900591080064</v>
      </c>
      <c r="M168" s="270">
        <f t="shared" si="82"/>
        <v>0</v>
      </c>
      <c r="N168" s="270">
        <f t="shared" si="82"/>
        <v>33.207952713594842</v>
      </c>
      <c r="O168" s="270">
        <f t="shared" si="82"/>
        <v>10.531972058033315</v>
      </c>
      <c r="P168" s="270">
        <f t="shared" si="82"/>
        <v>22.675980655561524</v>
      </c>
      <c r="Q168" s="270">
        <f t="shared" si="82"/>
        <v>43.363782912412681</v>
      </c>
      <c r="R168" s="270">
        <f t="shared" si="82"/>
        <v>23.428264373992477</v>
      </c>
      <c r="S168" s="270"/>
      <c r="T168" s="270">
        <f t="shared" si="82"/>
        <v>100</v>
      </c>
    </row>
    <row r="169" spans="1:20" ht="9.9499999999999993" customHeight="1" x14ac:dyDescent="0.2">
      <c r="A169" s="98" t="s">
        <v>22</v>
      </c>
      <c r="B169" s="270">
        <f t="shared" ref="B169:T169" si="83">B81/$T81*100</f>
        <v>46.470588235294116</v>
      </c>
      <c r="C169" s="270">
        <f t="shared" si="83"/>
        <v>19.215686274509807</v>
      </c>
      <c r="D169" s="270">
        <f t="shared" si="83"/>
        <v>27.254901960784313</v>
      </c>
      <c r="E169" s="270">
        <f t="shared" si="83"/>
        <v>26.862745098039216</v>
      </c>
      <c r="F169" s="270">
        <f t="shared" si="83"/>
        <v>26.666666666666668</v>
      </c>
      <c r="G169" s="270">
        <f t="shared" si="83"/>
        <v>0</v>
      </c>
      <c r="H169" s="270">
        <f t="shared" si="83"/>
        <v>35.490196078431374</v>
      </c>
      <c r="I169" s="270">
        <f t="shared" si="83"/>
        <v>15.098039215686274</v>
      </c>
      <c r="J169" s="270">
        <f t="shared" si="83"/>
        <v>20.392156862745097</v>
      </c>
      <c r="K169" s="270">
        <f t="shared" si="83"/>
        <v>37.058823529411768</v>
      </c>
      <c r="L169" s="270">
        <f t="shared" si="83"/>
        <v>27.450980392156865</v>
      </c>
      <c r="M169" s="270">
        <f t="shared" si="83"/>
        <v>0</v>
      </c>
      <c r="N169" s="270">
        <f t="shared" si="83"/>
        <v>32.745098039215684</v>
      </c>
      <c r="O169" s="270">
        <f t="shared" si="83"/>
        <v>14.313725490196077</v>
      </c>
      <c r="P169" s="270">
        <f t="shared" si="83"/>
        <v>18.43137254901961</v>
      </c>
      <c r="Q169" s="270">
        <f t="shared" si="83"/>
        <v>36.078431372549019</v>
      </c>
      <c r="R169" s="270">
        <f t="shared" si="83"/>
        <v>31.176470588235293</v>
      </c>
      <c r="S169" s="270"/>
      <c r="T169" s="270">
        <f t="shared" si="83"/>
        <v>100</v>
      </c>
    </row>
    <row r="170" spans="1:20" ht="9.9499999999999993" customHeight="1" x14ac:dyDescent="0.2">
      <c r="A170" s="82" t="s">
        <v>116</v>
      </c>
      <c r="B170" s="270">
        <f t="shared" ref="B170:T170" si="84">B82/$T82*100</f>
        <v>33.670033670033675</v>
      </c>
      <c r="C170" s="270">
        <f t="shared" si="84"/>
        <v>10.606060606060606</v>
      </c>
      <c r="D170" s="270">
        <f t="shared" si="84"/>
        <v>23.063973063973066</v>
      </c>
      <c r="E170" s="270">
        <f t="shared" si="84"/>
        <v>39.898989898989903</v>
      </c>
      <c r="F170" s="270">
        <f t="shared" si="84"/>
        <v>26.430976430976433</v>
      </c>
      <c r="G170" s="270">
        <f t="shared" si="84"/>
        <v>0</v>
      </c>
      <c r="H170" s="270">
        <f t="shared" si="84"/>
        <v>30.976430976430976</v>
      </c>
      <c r="I170" s="270">
        <f t="shared" si="84"/>
        <v>8.0808080808080813</v>
      </c>
      <c r="J170" s="270">
        <f t="shared" si="84"/>
        <v>22.895622895622896</v>
      </c>
      <c r="K170" s="270">
        <f t="shared" si="84"/>
        <v>43.097643097643093</v>
      </c>
      <c r="L170" s="270">
        <f t="shared" si="84"/>
        <v>25.925925925925924</v>
      </c>
      <c r="M170" s="270">
        <f t="shared" si="84"/>
        <v>0</v>
      </c>
      <c r="N170" s="270">
        <f t="shared" si="84"/>
        <v>27.777777777777779</v>
      </c>
      <c r="O170" s="270">
        <f t="shared" si="84"/>
        <v>7.4074074074074066</v>
      </c>
      <c r="P170" s="270">
        <f t="shared" si="84"/>
        <v>20.37037037037037</v>
      </c>
      <c r="Q170" s="270">
        <f t="shared" si="84"/>
        <v>44.444444444444443</v>
      </c>
      <c r="R170" s="270">
        <f t="shared" si="84"/>
        <v>27.777777777777779</v>
      </c>
      <c r="S170" s="270"/>
      <c r="T170" s="270">
        <f t="shared" si="84"/>
        <v>100</v>
      </c>
    </row>
    <row r="171" spans="1:20" ht="9.9499999999999993" customHeight="1" x14ac:dyDescent="0.2">
      <c r="A171" s="68" t="s">
        <v>14</v>
      </c>
      <c r="B171" s="270">
        <f t="shared" ref="B171:T171" si="85">B83/$T83*100</f>
        <v>48.691099476439788</v>
      </c>
      <c r="C171" s="270">
        <f t="shared" si="85"/>
        <v>21.465968586387437</v>
      </c>
      <c r="D171" s="270">
        <f t="shared" si="85"/>
        <v>27.225130890052355</v>
      </c>
      <c r="E171" s="270">
        <f t="shared" si="85"/>
        <v>27.748691099476442</v>
      </c>
      <c r="F171" s="270">
        <f t="shared" si="85"/>
        <v>23.560209424083769</v>
      </c>
      <c r="G171" s="270">
        <f t="shared" si="85"/>
        <v>0</v>
      </c>
      <c r="H171" s="270">
        <f t="shared" si="85"/>
        <v>37.696335078534034</v>
      </c>
      <c r="I171" s="270">
        <f t="shared" si="85"/>
        <v>13.612565445026178</v>
      </c>
      <c r="J171" s="270">
        <f t="shared" si="85"/>
        <v>24.083769633507853</v>
      </c>
      <c r="K171" s="270">
        <f t="shared" si="85"/>
        <v>35.602094240837694</v>
      </c>
      <c r="L171" s="270">
        <f t="shared" si="85"/>
        <v>26.701570680628272</v>
      </c>
      <c r="M171" s="270">
        <f t="shared" si="85"/>
        <v>0</v>
      </c>
      <c r="N171" s="270">
        <f t="shared" si="85"/>
        <v>30.890052356020941</v>
      </c>
      <c r="O171" s="270">
        <f t="shared" si="85"/>
        <v>10.99476439790576</v>
      </c>
      <c r="P171" s="270">
        <f t="shared" si="85"/>
        <v>19.895287958115183</v>
      </c>
      <c r="Q171" s="270">
        <f t="shared" si="85"/>
        <v>40.31413612565445</v>
      </c>
      <c r="R171" s="270">
        <f t="shared" si="85"/>
        <v>28.795811518324609</v>
      </c>
      <c r="S171" s="270"/>
      <c r="T171" s="270">
        <f t="shared" si="85"/>
        <v>100</v>
      </c>
    </row>
    <row r="172" spans="1:20" ht="9.9499999999999993" customHeight="1" x14ac:dyDescent="0.2">
      <c r="A172" s="68" t="s">
        <v>115</v>
      </c>
      <c r="B172" s="270">
        <f t="shared" ref="B172:T172" si="86">B84/$T84*100</f>
        <v>65.714285714285708</v>
      </c>
      <c r="C172" s="270">
        <f t="shared" si="86"/>
        <v>22.857142857142858</v>
      </c>
      <c r="D172" s="270">
        <f t="shared" si="86"/>
        <v>42.857142857142854</v>
      </c>
      <c r="E172" s="270">
        <f t="shared" si="86"/>
        <v>25.714285714285712</v>
      </c>
      <c r="F172" s="270">
        <f t="shared" si="86"/>
        <v>8.5714285714285712</v>
      </c>
      <c r="G172" s="270">
        <f t="shared" si="86"/>
        <v>0</v>
      </c>
      <c r="H172" s="270">
        <f t="shared" si="86"/>
        <v>70</v>
      </c>
      <c r="I172" s="270">
        <f t="shared" si="86"/>
        <v>34.285714285714285</v>
      </c>
      <c r="J172" s="270">
        <f t="shared" si="86"/>
        <v>35.714285714285715</v>
      </c>
      <c r="K172" s="270">
        <f t="shared" si="86"/>
        <v>21.428571428571427</v>
      </c>
      <c r="L172" s="270">
        <f t="shared" si="86"/>
        <v>8.5714285714285712</v>
      </c>
      <c r="M172" s="270">
        <f t="shared" si="86"/>
        <v>0</v>
      </c>
      <c r="N172" s="270">
        <f t="shared" si="86"/>
        <v>58.571428571428577</v>
      </c>
      <c r="O172" s="270">
        <f t="shared" si="86"/>
        <v>25.714285714285712</v>
      </c>
      <c r="P172" s="270">
        <f t="shared" si="86"/>
        <v>32.857142857142854</v>
      </c>
      <c r="Q172" s="270">
        <f t="shared" si="86"/>
        <v>30</v>
      </c>
      <c r="R172" s="270">
        <f t="shared" si="86"/>
        <v>11.428571428571429</v>
      </c>
      <c r="S172" s="270"/>
      <c r="T172" s="270">
        <f t="shared" si="86"/>
        <v>100</v>
      </c>
    </row>
    <row r="173" spans="1:20" ht="9.9499999999999993" customHeight="1" x14ac:dyDescent="0.2">
      <c r="A173" s="68" t="s">
        <v>16</v>
      </c>
      <c r="B173" s="270">
        <f t="shared" ref="B173:T173" si="87">B85/$T85*100</f>
        <v>31.72065628944047</v>
      </c>
      <c r="C173" s="270">
        <f t="shared" si="87"/>
        <v>10.68573832562053</v>
      </c>
      <c r="D173" s="270">
        <f t="shared" si="87"/>
        <v>21.03491796381994</v>
      </c>
      <c r="E173" s="270">
        <f t="shared" si="87"/>
        <v>41.733277240218762</v>
      </c>
      <c r="F173" s="270">
        <f t="shared" si="87"/>
        <v>26.546066470340769</v>
      </c>
      <c r="G173" s="270">
        <f t="shared" si="87"/>
        <v>0</v>
      </c>
      <c r="H173" s="270">
        <f t="shared" si="87"/>
        <v>27.471602860748845</v>
      </c>
      <c r="I173" s="270">
        <f t="shared" si="87"/>
        <v>8.0353386621792176</v>
      </c>
      <c r="J173" s="270">
        <f t="shared" si="87"/>
        <v>19.436264198569624</v>
      </c>
      <c r="K173" s="270">
        <f t="shared" si="87"/>
        <v>44.509886411442992</v>
      </c>
      <c r="L173" s="270">
        <f t="shared" si="87"/>
        <v>28.01851072780816</v>
      </c>
      <c r="M173" s="270">
        <f t="shared" si="87"/>
        <v>0</v>
      </c>
      <c r="N173" s="270">
        <f t="shared" si="87"/>
        <v>26.798485485906603</v>
      </c>
      <c r="O173" s="270">
        <f t="shared" si="87"/>
        <v>8.1194783340344969</v>
      </c>
      <c r="P173" s="270">
        <f t="shared" si="87"/>
        <v>18.679007151872106</v>
      </c>
      <c r="Q173" s="270">
        <f t="shared" si="87"/>
        <v>43.794699200673115</v>
      </c>
      <c r="R173" s="270">
        <f t="shared" si="87"/>
        <v>29.406815313420275</v>
      </c>
      <c r="S173" s="270"/>
      <c r="T173" s="270">
        <f t="shared" si="87"/>
        <v>100</v>
      </c>
    </row>
    <row r="174" spans="1:20" ht="9.9499999999999993" customHeight="1" x14ac:dyDescent="0.2">
      <c r="A174" s="68" t="s">
        <v>17</v>
      </c>
      <c r="B174" s="270">
        <f t="shared" ref="B174:T174" si="88">B86/$T86*100</f>
        <v>44.29530201342282</v>
      </c>
      <c r="C174" s="270">
        <f t="shared" si="88"/>
        <v>19.630872483221477</v>
      </c>
      <c r="D174" s="270">
        <f t="shared" si="88"/>
        <v>24.664429530201343</v>
      </c>
      <c r="E174" s="270">
        <f t="shared" si="88"/>
        <v>34.060402684563755</v>
      </c>
      <c r="F174" s="270">
        <f t="shared" si="88"/>
        <v>21.644295302013422</v>
      </c>
      <c r="G174" s="270">
        <f t="shared" si="88"/>
        <v>0</v>
      </c>
      <c r="H174" s="270">
        <f t="shared" si="88"/>
        <v>35.234899328859058</v>
      </c>
      <c r="I174" s="270">
        <f t="shared" si="88"/>
        <v>11.241610738255034</v>
      </c>
      <c r="J174" s="270">
        <f t="shared" si="88"/>
        <v>23.993288590604024</v>
      </c>
      <c r="K174" s="270">
        <f t="shared" si="88"/>
        <v>40.939597315436245</v>
      </c>
      <c r="L174" s="270">
        <f t="shared" si="88"/>
        <v>23.825503355704697</v>
      </c>
      <c r="M174" s="270">
        <f t="shared" si="88"/>
        <v>0</v>
      </c>
      <c r="N174" s="270">
        <f t="shared" si="88"/>
        <v>32.885906040268459</v>
      </c>
      <c r="O174" s="270">
        <f t="shared" si="88"/>
        <v>12.416107382550337</v>
      </c>
      <c r="P174" s="270">
        <f t="shared" si="88"/>
        <v>20.469798657718123</v>
      </c>
      <c r="Q174" s="270">
        <f t="shared" si="88"/>
        <v>41.275167785234899</v>
      </c>
      <c r="R174" s="270">
        <f t="shared" si="88"/>
        <v>25.838926174496645</v>
      </c>
      <c r="S174" s="270"/>
      <c r="T174" s="270">
        <f t="shared" si="88"/>
        <v>100</v>
      </c>
    </row>
    <row r="175" spans="1:20" ht="9.9499999999999993" customHeight="1" x14ac:dyDescent="0.2">
      <c r="A175" s="70" t="s">
        <v>18</v>
      </c>
      <c r="B175" s="272">
        <f t="shared" ref="B175:T175" si="89">B87/$T87*100</f>
        <v>41.676234213547644</v>
      </c>
      <c r="C175" s="272">
        <f t="shared" si="89"/>
        <v>13.662456946039036</v>
      </c>
      <c r="D175" s="272">
        <f t="shared" si="89"/>
        <v>28.013777267508612</v>
      </c>
      <c r="E175" s="272">
        <f t="shared" si="89"/>
        <v>37.543053960964407</v>
      </c>
      <c r="F175" s="272">
        <f t="shared" si="89"/>
        <v>20.780711825487945</v>
      </c>
      <c r="G175" s="272">
        <f t="shared" si="89"/>
        <v>0</v>
      </c>
      <c r="H175" s="272">
        <f t="shared" si="89"/>
        <v>35.935706084959818</v>
      </c>
      <c r="I175" s="272">
        <f t="shared" si="89"/>
        <v>8.151549942594718</v>
      </c>
      <c r="J175" s="272">
        <f t="shared" si="89"/>
        <v>27.784156142365095</v>
      </c>
      <c r="K175" s="272">
        <f t="shared" si="89"/>
        <v>41.33180252583238</v>
      </c>
      <c r="L175" s="272">
        <f t="shared" si="89"/>
        <v>22.732491389207805</v>
      </c>
      <c r="M175" s="272">
        <f t="shared" si="89"/>
        <v>0</v>
      </c>
      <c r="N175" s="272">
        <f t="shared" si="89"/>
        <v>30.309988518943744</v>
      </c>
      <c r="O175" s="272">
        <f t="shared" si="89"/>
        <v>10.10332950631458</v>
      </c>
      <c r="P175" s="272">
        <f t="shared" si="89"/>
        <v>20.20665901262916</v>
      </c>
      <c r="Q175" s="272">
        <f t="shared" si="89"/>
        <v>43.053960964408731</v>
      </c>
      <c r="R175" s="272">
        <f t="shared" si="89"/>
        <v>26.636050516647529</v>
      </c>
      <c r="S175" s="272"/>
      <c r="T175" s="272">
        <f t="shared" si="89"/>
        <v>100</v>
      </c>
    </row>
    <row r="176" spans="1:20" x14ac:dyDescent="0.2">
      <c r="A176" s="59" t="s">
        <v>19</v>
      </c>
    </row>
    <row r="177" spans="1:23" x14ac:dyDescent="0.2">
      <c r="A177" s="59" t="s">
        <v>148</v>
      </c>
    </row>
    <row r="178" spans="1:23" ht="18.95" customHeight="1" x14ac:dyDescent="0.25">
      <c r="A178" s="371" t="s">
        <v>149</v>
      </c>
      <c r="B178" s="387"/>
      <c r="C178" s="387"/>
      <c r="D178" s="387"/>
      <c r="E178" s="387"/>
      <c r="F178" s="387"/>
      <c r="G178" s="387"/>
      <c r="H178" s="387"/>
      <c r="I178" s="387"/>
      <c r="J178" s="387"/>
      <c r="K178" s="387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</row>
  </sheetData>
  <mergeCells count="13">
    <mergeCell ref="A2:A4"/>
    <mergeCell ref="C2:R2"/>
    <mergeCell ref="T2:T4"/>
    <mergeCell ref="B3:F3"/>
    <mergeCell ref="H3:L3"/>
    <mergeCell ref="N3:R3"/>
    <mergeCell ref="A178:W178"/>
    <mergeCell ref="A90:A92"/>
    <mergeCell ref="C90:R90"/>
    <mergeCell ref="T90:T92"/>
    <mergeCell ref="B91:F91"/>
    <mergeCell ref="H91:L91"/>
    <mergeCell ref="N91:R91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/>
  </sheetViews>
  <sheetFormatPr defaultColWidth="9.140625" defaultRowHeight="15" x14ac:dyDescent="0.25"/>
  <cols>
    <col min="1" max="1" width="28.140625" style="14" customWidth="1"/>
    <col min="2" max="2" width="8" style="14" bestFit="1" customWidth="1"/>
    <col min="3" max="3" width="10.28515625" style="14" customWidth="1"/>
    <col min="4" max="4" width="8.42578125" style="14" bestFit="1" customWidth="1"/>
    <col min="5" max="5" width="10.5703125" style="14" customWidth="1"/>
    <col min="6" max="6" width="0.85546875" style="14" customWidth="1"/>
    <col min="7" max="8" width="8" style="14" bestFit="1" customWidth="1"/>
    <col min="9" max="9" width="8.42578125" style="14" bestFit="1" customWidth="1"/>
    <col min="10" max="10" width="10.5703125" style="14" customWidth="1"/>
    <col min="11" max="11" width="0.85546875" style="14" customWidth="1"/>
    <col min="12" max="13" width="8" style="14" bestFit="1" customWidth="1"/>
    <col min="14" max="14" width="8.42578125" style="14" bestFit="1" customWidth="1"/>
    <col min="15" max="15" width="10.42578125" style="14" customWidth="1"/>
    <col min="16" max="16384" width="9.140625" style="14"/>
  </cols>
  <sheetData>
    <row r="1" spans="1:15" x14ac:dyDescent="0.25">
      <c r="A1" s="21" t="s">
        <v>211</v>
      </c>
    </row>
    <row r="2" spans="1:15" ht="12" customHeight="1" x14ac:dyDescent="0.25">
      <c r="A2" s="375" t="s">
        <v>95</v>
      </c>
      <c r="B2" s="453" t="s">
        <v>60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173"/>
    </row>
    <row r="3" spans="1:15" ht="12" customHeight="1" x14ac:dyDescent="0.25">
      <c r="A3" s="452"/>
      <c r="B3" s="453" t="s">
        <v>54</v>
      </c>
      <c r="C3" s="453"/>
      <c r="D3" s="453"/>
      <c r="E3" s="391" t="s">
        <v>168</v>
      </c>
      <c r="F3" s="175"/>
      <c r="G3" s="453" t="s">
        <v>3</v>
      </c>
      <c r="H3" s="453"/>
      <c r="I3" s="453"/>
      <c r="J3" s="391" t="s">
        <v>168</v>
      </c>
      <c r="K3" s="175"/>
      <c r="L3" s="453" t="s">
        <v>4</v>
      </c>
      <c r="M3" s="453"/>
      <c r="N3" s="453"/>
      <c r="O3" s="391" t="s">
        <v>169</v>
      </c>
    </row>
    <row r="4" spans="1:15" ht="12" customHeight="1" x14ac:dyDescent="0.25">
      <c r="A4" s="452"/>
      <c r="B4" s="168" t="s">
        <v>57</v>
      </c>
      <c r="C4" s="168" t="s">
        <v>58</v>
      </c>
      <c r="D4" s="168" t="s">
        <v>59</v>
      </c>
      <c r="E4" s="448"/>
      <c r="F4" s="175"/>
      <c r="G4" s="168" t="s">
        <v>57</v>
      </c>
      <c r="H4" s="168" t="s">
        <v>58</v>
      </c>
      <c r="I4" s="168" t="s">
        <v>59</v>
      </c>
      <c r="J4" s="448"/>
      <c r="K4" s="175"/>
      <c r="L4" s="168" t="s">
        <v>57</v>
      </c>
      <c r="M4" s="168" t="s">
        <v>58</v>
      </c>
      <c r="N4" s="168" t="s">
        <v>59</v>
      </c>
      <c r="O4" s="448"/>
    </row>
    <row r="5" spans="1:15" ht="9.9499999999999993" customHeight="1" x14ac:dyDescent="0.25">
      <c r="A5" s="122" t="s">
        <v>8</v>
      </c>
      <c r="B5" s="79">
        <v>13</v>
      </c>
      <c r="C5" s="79">
        <v>13</v>
      </c>
      <c r="D5" s="79">
        <v>1</v>
      </c>
      <c r="E5" s="290">
        <f>B5+C5+D5</f>
        <v>27</v>
      </c>
      <c r="F5" s="79"/>
      <c r="G5" s="79">
        <v>19</v>
      </c>
      <c r="H5" s="79">
        <v>1</v>
      </c>
      <c r="I5" s="79"/>
      <c r="J5" s="290">
        <f>G5+H5+I5</f>
        <v>20</v>
      </c>
      <c r="K5" s="79"/>
      <c r="L5" s="79">
        <v>4</v>
      </c>
      <c r="M5" s="79">
        <v>11</v>
      </c>
      <c r="N5" s="79">
        <v>2</v>
      </c>
      <c r="O5" s="290">
        <f>L5+M5+N5</f>
        <v>17</v>
      </c>
    </row>
    <row r="6" spans="1:15" ht="9.9499999999999993" customHeight="1" x14ac:dyDescent="0.25">
      <c r="A6" s="81" t="s">
        <v>9</v>
      </c>
      <c r="B6" s="82">
        <v>11</v>
      </c>
      <c r="C6" s="82">
        <v>11</v>
      </c>
      <c r="D6" s="82">
        <v>3</v>
      </c>
      <c r="E6" s="289">
        <f t="shared" ref="E6:E19" si="0">B6+C6+D6</f>
        <v>25</v>
      </c>
      <c r="F6" s="82"/>
      <c r="G6" s="82">
        <v>22</v>
      </c>
      <c r="H6" s="82">
        <v>1</v>
      </c>
      <c r="I6" s="82">
        <v>2</v>
      </c>
      <c r="J6" s="289">
        <f t="shared" ref="J6:J19" si="1">G6+H6+I6</f>
        <v>25</v>
      </c>
      <c r="K6" s="82"/>
      <c r="L6" s="82">
        <v>5</v>
      </c>
      <c r="M6" s="82">
        <v>7</v>
      </c>
      <c r="N6" s="82">
        <v>2</v>
      </c>
      <c r="O6" s="289">
        <f t="shared" ref="O6:O19" si="2">L6+M6+N6</f>
        <v>14</v>
      </c>
    </row>
    <row r="7" spans="1:15" ht="9.9499999999999993" customHeight="1" x14ac:dyDescent="0.25">
      <c r="A7" s="81" t="s">
        <v>10</v>
      </c>
      <c r="B7" s="82">
        <v>19</v>
      </c>
      <c r="C7" s="82">
        <v>24</v>
      </c>
      <c r="D7" s="82">
        <v>9</v>
      </c>
      <c r="E7" s="289">
        <f t="shared" si="0"/>
        <v>52</v>
      </c>
      <c r="F7" s="82"/>
      <c r="G7" s="82">
        <v>44</v>
      </c>
      <c r="H7" s="82">
        <v>4</v>
      </c>
      <c r="I7" s="82"/>
      <c r="J7" s="289">
        <f t="shared" si="1"/>
        <v>48</v>
      </c>
      <c r="K7" s="82"/>
      <c r="L7" s="82">
        <v>8</v>
      </c>
      <c r="M7" s="82">
        <v>23</v>
      </c>
      <c r="N7" s="82">
        <v>4</v>
      </c>
      <c r="O7" s="289">
        <f t="shared" si="2"/>
        <v>35</v>
      </c>
    </row>
    <row r="8" spans="1:15" ht="9.9499999999999993" customHeight="1" x14ac:dyDescent="0.25">
      <c r="A8" s="81" t="s">
        <v>11</v>
      </c>
      <c r="B8" s="82">
        <v>1120</v>
      </c>
      <c r="C8" s="82">
        <v>1180</v>
      </c>
      <c r="D8" s="82">
        <v>216</v>
      </c>
      <c r="E8" s="289">
        <f t="shared" si="0"/>
        <v>2516</v>
      </c>
      <c r="F8" s="82"/>
      <c r="G8" s="82">
        <v>1374</v>
      </c>
      <c r="H8" s="82">
        <v>567</v>
      </c>
      <c r="I8" s="82">
        <v>120</v>
      </c>
      <c r="J8" s="289">
        <f t="shared" si="1"/>
        <v>2061</v>
      </c>
      <c r="K8" s="82"/>
      <c r="L8" s="82">
        <v>727</v>
      </c>
      <c r="M8" s="82">
        <v>1072</v>
      </c>
      <c r="N8" s="82">
        <v>281</v>
      </c>
      <c r="O8" s="289">
        <f t="shared" si="2"/>
        <v>2080</v>
      </c>
    </row>
    <row r="9" spans="1:15" ht="9.9499999999999993" customHeight="1" x14ac:dyDescent="0.25">
      <c r="A9" s="126" t="s">
        <v>21</v>
      </c>
      <c r="B9" s="82">
        <v>664</v>
      </c>
      <c r="C9" s="82">
        <v>725</v>
      </c>
      <c r="D9" s="82">
        <v>115</v>
      </c>
      <c r="E9" s="289">
        <v>4028</v>
      </c>
      <c r="F9" s="82"/>
      <c r="G9" s="82">
        <v>776</v>
      </c>
      <c r="H9" s="82">
        <v>419</v>
      </c>
      <c r="I9" s="82">
        <v>84</v>
      </c>
      <c r="J9" s="289">
        <f t="shared" si="1"/>
        <v>1279</v>
      </c>
      <c r="K9" s="82"/>
      <c r="L9" s="82">
        <v>440</v>
      </c>
      <c r="M9" s="82">
        <v>698</v>
      </c>
      <c r="N9" s="82">
        <v>156</v>
      </c>
      <c r="O9" s="289">
        <f t="shared" si="2"/>
        <v>1294</v>
      </c>
    </row>
    <row r="10" spans="1:15" ht="9.9499999999999993" customHeight="1" x14ac:dyDescent="0.25">
      <c r="A10" s="126" t="s">
        <v>23</v>
      </c>
      <c r="B10" s="82">
        <v>343</v>
      </c>
      <c r="C10" s="82">
        <v>359</v>
      </c>
      <c r="D10" s="82">
        <v>73</v>
      </c>
      <c r="E10" s="289">
        <v>1086</v>
      </c>
      <c r="F10" s="82"/>
      <c r="G10" s="82">
        <v>451</v>
      </c>
      <c r="H10" s="82">
        <v>119</v>
      </c>
      <c r="I10" s="82">
        <v>31</v>
      </c>
      <c r="J10" s="289">
        <f t="shared" si="1"/>
        <v>601</v>
      </c>
      <c r="K10" s="82"/>
      <c r="L10" s="82">
        <v>224</v>
      </c>
      <c r="M10" s="82">
        <v>306</v>
      </c>
      <c r="N10" s="82">
        <v>89</v>
      </c>
      <c r="O10" s="289">
        <f t="shared" si="2"/>
        <v>619</v>
      </c>
    </row>
    <row r="11" spans="1:15" ht="9.9499999999999993" customHeight="1" x14ac:dyDescent="0.25">
      <c r="A11" s="126" t="s">
        <v>22</v>
      </c>
      <c r="B11" s="82">
        <v>113</v>
      </c>
      <c r="C11" s="82">
        <v>96</v>
      </c>
      <c r="D11" s="82">
        <v>28</v>
      </c>
      <c r="E11" s="289">
        <v>273</v>
      </c>
      <c r="F11" s="82"/>
      <c r="G11" s="82">
        <v>147</v>
      </c>
      <c r="H11" s="82">
        <v>29</v>
      </c>
      <c r="I11" s="82">
        <v>5</v>
      </c>
      <c r="J11" s="289">
        <f t="shared" si="1"/>
        <v>181</v>
      </c>
      <c r="K11" s="82"/>
      <c r="L11" s="82">
        <v>63</v>
      </c>
      <c r="M11" s="82">
        <v>68</v>
      </c>
      <c r="N11" s="82">
        <v>36</v>
      </c>
      <c r="O11" s="289">
        <f t="shared" si="2"/>
        <v>167</v>
      </c>
    </row>
    <row r="12" spans="1:15" ht="9.9499999999999993" customHeight="1" x14ac:dyDescent="0.25">
      <c r="A12" s="81" t="s">
        <v>12</v>
      </c>
      <c r="B12" s="82">
        <v>88</v>
      </c>
      <c r="C12" s="82">
        <v>97</v>
      </c>
      <c r="D12" s="82">
        <v>15</v>
      </c>
      <c r="E12" s="289">
        <f t="shared" si="0"/>
        <v>200</v>
      </c>
      <c r="F12" s="82"/>
      <c r="G12" s="82">
        <v>119</v>
      </c>
      <c r="H12" s="82">
        <v>50</v>
      </c>
      <c r="I12" s="82">
        <v>15</v>
      </c>
      <c r="J12" s="289">
        <f t="shared" si="1"/>
        <v>184</v>
      </c>
      <c r="K12" s="82"/>
      <c r="L12" s="82">
        <v>54</v>
      </c>
      <c r="M12" s="82">
        <v>91</v>
      </c>
      <c r="N12" s="82">
        <v>20</v>
      </c>
      <c r="O12" s="289">
        <f t="shared" si="2"/>
        <v>165</v>
      </c>
    </row>
    <row r="13" spans="1:15" ht="9.9499999999999993" customHeight="1" x14ac:dyDescent="0.25">
      <c r="A13" s="81" t="s">
        <v>13</v>
      </c>
      <c r="B13" s="82">
        <v>6</v>
      </c>
      <c r="C13" s="82">
        <v>2</v>
      </c>
      <c r="D13" s="82">
        <v>0</v>
      </c>
      <c r="E13" s="289">
        <f t="shared" si="0"/>
        <v>8</v>
      </c>
      <c r="F13" s="82"/>
      <c r="G13" s="82">
        <v>5</v>
      </c>
      <c r="H13" s="82">
        <v>1</v>
      </c>
      <c r="I13" s="82">
        <v>0</v>
      </c>
      <c r="J13" s="289">
        <f t="shared" si="1"/>
        <v>6</v>
      </c>
      <c r="K13" s="82"/>
      <c r="L13" s="82">
        <v>4</v>
      </c>
      <c r="M13" s="82">
        <v>3</v>
      </c>
      <c r="N13" s="82">
        <v>0</v>
      </c>
      <c r="O13" s="289">
        <f t="shared" si="2"/>
        <v>7</v>
      </c>
    </row>
    <row r="14" spans="1:15" ht="9.9499999999999993" customHeight="1" x14ac:dyDescent="0.25">
      <c r="A14" s="81" t="s">
        <v>14</v>
      </c>
      <c r="B14" s="82">
        <v>44</v>
      </c>
      <c r="C14" s="82">
        <v>43</v>
      </c>
      <c r="D14" s="82">
        <v>5</v>
      </c>
      <c r="E14" s="289">
        <f t="shared" si="0"/>
        <v>92</v>
      </c>
      <c r="F14" s="82"/>
      <c r="G14" s="82">
        <v>63</v>
      </c>
      <c r="H14" s="82">
        <v>8</v>
      </c>
      <c r="I14" s="82">
        <v>0</v>
      </c>
      <c r="J14" s="289">
        <f t="shared" si="1"/>
        <v>71</v>
      </c>
      <c r="K14" s="82"/>
      <c r="L14" s="82">
        <v>22</v>
      </c>
      <c r="M14" s="82">
        <v>33</v>
      </c>
      <c r="N14" s="82">
        <v>4</v>
      </c>
      <c r="O14" s="289">
        <f t="shared" si="2"/>
        <v>59</v>
      </c>
    </row>
    <row r="15" spans="1:15" ht="9.9499999999999993" customHeight="1" x14ac:dyDescent="0.25">
      <c r="A15" s="81" t="s">
        <v>15</v>
      </c>
      <c r="B15" s="82">
        <v>25</v>
      </c>
      <c r="C15" s="82">
        <v>21</v>
      </c>
      <c r="D15" s="82">
        <v>0</v>
      </c>
      <c r="E15" s="289">
        <f t="shared" si="0"/>
        <v>46</v>
      </c>
      <c r="F15" s="82"/>
      <c r="G15" s="82">
        <v>40</v>
      </c>
      <c r="H15" s="82">
        <v>7</v>
      </c>
      <c r="I15" s="82">
        <v>2</v>
      </c>
      <c r="J15" s="289">
        <f t="shared" si="1"/>
        <v>49</v>
      </c>
      <c r="K15" s="82"/>
      <c r="L15" s="82">
        <v>19</v>
      </c>
      <c r="M15" s="82">
        <v>19</v>
      </c>
      <c r="N15" s="82">
        <v>3</v>
      </c>
      <c r="O15" s="289">
        <f t="shared" si="2"/>
        <v>41</v>
      </c>
    </row>
    <row r="16" spans="1:15" ht="9.9499999999999993" customHeight="1" x14ac:dyDescent="0.25">
      <c r="A16" s="81" t="s">
        <v>16</v>
      </c>
      <c r="B16" s="82">
        <v>339</v>
      </c>
      <c r="C16" s="82">
        <v>368</v>
      </c>
      <c r="D16" s="82">
        <v>46</v>
      </c>
      <c r="E16" s="289">
        <f t="shared" si="0"/>
        <v>753</v>
      </c>
      <c r="F16" s="82"/>
      <c r="G16" s="82">
        <v>396</v>
      </c>
      <c r="H16" s="82">
        <v>194</v>
      </c>
      <c r="I16" s="82">
        <v>62</v>
      </c>
      <c r="J16" s="289">
        <f t="shared" si="1"/>
        <v>652</v>
      </c>
      <c r="K16" s="82"/>
      <c r="L16" s="82">
        <v>225</v>
      </c>
      <c r="M16" s="82">
        <v>362</v>
      </c>
      <c r="N16" s="82">
        <v>50</v>
      </c>
      <c r="O16" s="289">
        <f t="shared" si="2"/>
        <v>637</v>
      </c>
    </row>
    <row r="17" spans="1:15" ht="9.9499999999999993" customHeight="1" x14ac:dyDescent="0.25">
      <c r="A17" s="81" t="s">
        <v>17</v>
      </c>
      <c r="B17" s="82">
        <v>126</v>
      </c>
      <c r="C17" s="82">
        <v>115</v>
      </c>
      <c r="D17" s="82">
        <v>23</v>
      </c>
      <c r="E17" s="289">
        <f t="shared" si="0"/>
        <v>264</v>
      </c>
      <c r="F17" s="82"/>
      <c r="G17" s="82">
        <v>149</v>
      </c>
      <c r="H17" s="82">
        <v>49</v>
      </c>
      <c r="I17" s="82">
        <v>12</v>
      </c>
      <c r="J17" s="289">
        <f t="shared" si="1"/>
        <v>210</v>
      </c>
      <c r="K17" s="82"/>
      <c r="L17" s="82">
        <v>66</v>
      </c>
      <c r="M17" s="82">
        <v>103</v>
      </c>
      <c r="N17" s="82">
        <v>27</v>
      </c>
      <c r="O17" s="289">
        <f t="shared" si="2"/>
        <v>196</v>
      </c>
    </row>
    <row r="18" spans="1:15" ht="9.9499999999999993" customHeight="1" x14ac:dyDescent="0.25">
      <c r="A18" s="81" t="s">
        <v>18</v>
      </c>
      <c r="B18" s="82">
        <v>157</v>
      </c>
      <c r="C18" s="82">
        <v>176</v>
      </c>
      <c r="D18" s="82">
        <v>30</v>
      </c>
      <c r="E18" s="289">
        <f t="shared" si="0"/>
        <v>363</v>
      </c>
      <c r="F18" s="82"/>
      <c r="G18" s="82">
        <v>230</v>
      </c>
      <c r="H18" s="82">
        <v>64</v>
      </c>
      <c r="I18" s="82">
        <v>20</v>
      </c>
      <c r="J18" s="289">
        <f t="shared" si="1"/>
        <v>314</v>
      </c>
      <c r="K18" s="82"/>
      <c r="L18" s="82">
        <v>82</v>
      </c>
      <c r="M18" s="82">
        <v>158</v>
      </c>
      <c r="N18" s="82">
        <v>24</v>
      </c>
      <c r="O18" s="289">
        <f t="shared" si="2"/>
        <v>264</v>
      </c>
    </row>
    <row r="19" spans="1:15" ht="9.9499999999999993" customHeight="1" x14ac:dyDescent="0.25">
      <c r="A19" s="87" t="s">
        <v>2</v>
      </c>
      <c r="B19" s="88">
        <v>1948</v>
      </c>
      <c r="C19" s="88">
        <v>2050</v>
      </c>
      <c r="D19" s="88">
        <v>348</v>
      </c>
      <c r="E19" s="292">
        <f t="shared" si="0"/>
        <v>4346</v>
      </c>
      <c r="F19" s="88"/>
      <c r="G19" s="88">
        <v>2461</v>
      </c>
      <c r="H19" s="88">
        <v>946</v>
      </c>
      <c r="I19" s="88">
        <v>233</v>
      </c>
      <c r="J19" s="292">
        <f t="shared" si="1"/>
        <v>3640</v>
      </c>
      <c r="K19" s="88"/>
      <c r="L19" s="88">
        <v>1216</v>
      </c>
      <c r="M19" s="88">
        <v>1882</v>
      </c>
      <c r="N19" s="88">
        <v>417</v>
      </c>
      <c r="O19" s="292">
        <f t="shared" si="2"/>
        <v>3515</v>
      </c>
    </row>
    <row r="20" spans="1:15" x14ac:dyDescent="0.25">
      <c r="A20" s="182"/>
      <c r="B20" s="183"/>
      <c r="C20" s="183"/>
      <c r="D20" s="183"/>
      <c r="E20" s="181"/>
      <c r="F20" s="183"/>
      <c r="G20" s="183"/>
      <c r="H20" s="183"/>
      <c r="I20" s="183"/>
      <c r="J20" s="181"/>
      <c r="K20" s="183"/>
      <c r="L20" s="183"/>
      <c r="M20" s="183"/>
      <c r="N20" s="183"/>
      <c r="O20" s="181"/>
    </row>
    <row r="21" spans="1:15" ht="12" customHeight="1" x14ac:dyDescent="0.25">
      <c r="A21" s="465" t="s">
        <v>20</v>
      </c>
      <c r="B21" s="453" t="s">
        <v>60</v>
      </c>
      <c r="C21" s="453"/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333"/>
    </row>
    <row r="22" spans="1:15" ht="12" customHeight="1" x14ac:dyDescent="0.25">
      <c r="A22" s="466"/>
      <c r="B22" s="453" t="s">
        <v>54</v>
      </c>
      <c r="C22" s="453"/>
      <c r="D22" s="453"/>
      <c r="E22" s="391" t="s">
        <v>168</v>
      </c>
      <c r="F22" s="175"/>
      <c r="G22" s="453" t="s">
        <v>3</v>
      </c>
      <c r="H22" s="453"/>
      <c r="I22" s="453"/>
      <c r="J22" s="391" t="s">
        <v>168</v>
      </c>
      <c r="K22" s="175"/>
      <c r="L22" s="453" t="s">
        <v>4</v>
      </c>
      <c r="M22" s="453"/>
      <c r="N22" s="453"/>
      <c r="O22" s="391" t="s">
        <v>168</v>
      </c>
    </row>
    <row r="23" spans="1:15" ht="12" customHeight="1" x14ac:dyDescent="0.25">
      <c r="A23" s="466"/>
      <c r="B23" s="331" t="s">
        <v>57</v>
      </c>
      <c r="C23" s="331" t="s">
        <v>58</v>
      </c>
      <c r="D23" s="331" t="s">
        <v>59</v>
      </c>
      <c r="E23" s="448"/>
      <c r="F23" s="175"/>
      <c r="G23" s="331" t="s">
        <v>57</v>
      </c>
      <c r="H23" s="331" t="s">
        <v>58</v>
      </c>
      <c r="I23" s="331" t="s">
        <v>59</v>
      </c>
      <c r="J23" s="448"/>
      <c r="K23" s="175"/>
      <c r="L23" s="331" t="s">
        <v>57</v>
      </c>
      <c r="M23" s="331" t="s">
        <v>58</v>
      </c>
      <c r="N23" s="331" t="s">
        <v>59</v>
      </c>
      <c r="O23" s="448"/>
    </row>
    <row r="24" spans="1:15" ht="9.9499999999999993" customHeight="1" x14ac:dyDescent="0.25">
      <c r="A24" s="122" t="s">
        <v>8</v>
      </c>
      <c r="B24" s="324">
        <f>B5/$E5*100</f>
        <v>48.148148148148145</v>
      </c>
      <c r="C24" s="324">
        <f t="shared" ref="C24:E24" si="3">C5/$E5*100</f>
        <v>48.148148148148145</v>
      </c>
      <c r="D24" s="324">
        <f t="shared" si="3"/>
        <v>3.7037037037037033</v>
      </c>
      <c r="E24" s="324">
        <f t="shared" si="3"/>
        <v>100</v>
      </c>
      <c r="F24" s="79"/>
      <c r="G24" s="324">
        <f>G5/$J5*100</f>
        <v>95</v>
      </c>
      <c r="H24" s="324">
        <f t="shared" ref="H24:J24" si="4">H5/$J5*100</f>
        <v>5</v>
      </c>
      <c r="I24" s="324">
        <f t="shared" si="4"/>
        <v>0</v>
      </c>
      <c r="J24" s="324">
        <f t="shared" si="4"/>
        <v>100</v>
      </c>
      <c r="K24" s="79"/>
      <c r="L24" s="324">
        <f>L5/$O5*100</f>
        <v>23.52941176470588</v>
      </c>
      <c r="M24" s="324">
        <f t="shared" ref="M24:O24" si="5">M5/$O5*100</f>
        <v>64.705882352941174</v>
      </c>
      <c r="N24" s="324">
        <f t="shared" si="5"/>
        <v>11.76470588235294</v>
      </c>
      <c r="O24" s="324">
        <f t="shared" si="5"/>
        <v>100</v>
      </c>
    </row>
    <row r="25" spans="1:15" ht="9.9499999999999993" customHeight="1" x14ac:dyDescent="0.25">
      <c r="A25" s="81" t="s">
        <v>9</v>
      </c>
      <c r="B25" s="323">
        <f t="shared" ref="B25:E25" si="6">B6/$E6*100</f>
        <v>44</v>
      </c>
      <c r="C25" s="323">
        <f t="shared" si="6"/>
        <v>44</v>
      </c>
      <c r="D25" s="323">
        <f t="shared" si="6"/>
        <v>12</v>
      </c>
      <c r="E25" s="323">
        <f t="shared" si="6"/>
        <v>100</v>
      </c>
      <c r="F25" s="82"/>
      <c r="G25" s="323">
        <f t="shared" ref="G25:J25" si="7">G6/$J6*100</f>
        <v>88</v>
      </c>
      <c r="H25" s="323">
        <f t="shared" si="7"/>
        <v>4</v>
      </c>
      <c r="I25" s="323">
        <f t="shared" si="7"/>
        <v>8</v>
      </c>
      <c r="J25" s="323">
        <f t="shared" si="7"/>
        <v>100</v>
      </c>
      <c r="K25" s="82"/>
      <c r="L25" s="323">
        <f t="shared" ref="L25:O25" si="8">L6/$O6*100</f>
        <v>35.714285714285715</v>
      </c>
      <c r="M25" s="323">
        <f t="shared" si="8"/>
        <v>50</v>
      </c>
      <c r="N25" s="323">
        <f t="shared" si="8"/>
        <v>14.285714285714285</v>
      </c>
      <c r="O25" s="323">
        <f t="shared" si="8"/>
        <v>100</v>
      </c>
    </row>
    <row r="26" spans="1:15" ht="9.9499999999999993" customHeight="1" x14ac:dyDescent="0.25">
      <c r="A26" s="81" t="s">
        <v>10</v>
      </c>
      <c r="B26" s="323">
        <f t="shared" ref="B26:E26" si="9">B7/$E7*100</f>
        <v>36.538461538461533</v>
      </c>
      <c r="C26" s="323">
        <f t="shared" si="9"/>
        <v>46.153846153846153</v>
      </c>
      <c r="D26" s="323">
        <f t="shared" si="9"/>
        <v>17.307692307692307</v>
      </c>
      <c r="E26" s="323">
        <f t="shared" si="9"/>
        <v>100</v>
      </c>
      <c r="F26" s="82"/>
      <c r="G26" s="323">
        <f t="shared" ref="G26:J26" si="10">G7/$J7*100</f>
        <v>91.666666666666657</v>
      </c>
      <c r="H26" s="323">
        <f t="shared" si="10"/>
        <v>8.3333333333333321</v>
      </c>
      <c r="I26" s="323">
        <f t="shared" si="10"/>
        <v>0</v>
      </c>
      <c r="J26" s="323">
        <f t="shared" si="10"/>
        <v>100</v>
      </c>
      <c r="K26" s="82"/>
      <c r="L26" s="323">
        <f t="shared" ref="L26:O26" si="11">L7/$O7*100</f>
        <v>22.857142857142858</v>
      </c>
      <c r="M26" s="323">
        <f t="shared" si="11"/>
        <v>65.714285714285708</v>
      </c>
      <c r="N26" s="323">
        <f t="shared" si="11"/>
        <v>11.428571428571429</v>
      </c>
      <c r="O26" s="323">
        <f t="shared" si="11"/>
        <v>100</v>
      </c>
    </row>
    <row r="27" spans="1:15" ht="9.9499999999999993" customHeight="1" x14ac:dyDescent="0.25">
      <c r="A27" s="81" t="s">
        <v>11</v>
      </c>
      <c r="B27" s="323">
        <f t="shared" ref="B27:E27" si="12">B8/$E8*100</f>
        <v>44.515103338632748</v>
      </c>
      <c r="C27" s="323">
        <f t="shared" si="12"/>
        <v>46.899841017488072</v>
      </c>
      <c r="D27" s="323">
        <f t="shared" si="12"/>
        <v>8.5850556438791727</v>
      </c>
      <c r="E27" s="323">
        <f t="shared" si="12"/>
        <v>100</v>
      </c>
      <c r="F27" s="82"/>
      <c r="G27" s="323">
        <f t="shared" ref="G27:J27" si="13">G8/$J8*100</f>
        <v>66.666666666666657</v>
      </c>
      <c r="H27" s="323">
        <f t="shared" si="13"/>
        <v>27.510917030567683</v>
      </c>
      <c r="I27" s="323">
        <f t="shared" si="13"/>
        <v>5.8224163027656477</v>
      </c>
      <c r="J27" s="323">
        <f t="shared" si="13"/>
        <v>100</v>
      </c>
      <c r="K27" s="82"/>
      <c r="L27" s="323">
        <f t="shared" ref="L27:O27" si="14">L8/$O8*100</f>
        <v>34.951923076923073</v>
      </c>
      <c r="M27" s="323">
        <f t="shared" si="14"/>
        <v>51.538461538461533</v>
      </c>
      <c r="N27" s="323">
        <f t="shared" si="14"/>
        <v>13.509615384615383</v>
      </c>
      <c r="O27" s="323">
        <f t="shared" si="14"/>
        <v>100</v>
      </c>
    </row>
    <row r="28" spans="1:15" ht="9.9499999999999993" customHeight="1" x14ac:dyDescent="0.25">
      <c r="A28" s="126" t="s">
        <v>21</v>
      </c>
      <c r="B28" s="323">
        <f t="shared" ref="B28:E28" si="15">B9/$E9*100</f>
        <v>16.484607745779542</v>
      </c>
      <c r="C28" s="323">
        <f t="shared" si="15"/>
        <v>17.999006951340615</v>
      </c>
      <c r="D28" s="323">
        <f t="shared" si="15"/>
        <v>2.8550148957298909</v>
      </c>
      <c r="E28" s="323">
        <f t="shared" si="15"/>
        <v>100</v>
      </c>
      <c r="F28" s="82"/>
      <c r="G28" s="323">
        <f t="shared" ref="G28:J28" si="16">G9/$J9*100</f>
        <v>60.672400312744337</v>
      </c>
      <c r="H28" s="323">
        <f t="shared" si="16"/>
        <v>32.75996872556685</v>
      </c>
      <c r="I28" s="323">
        <f t="shared" si="16"/>
        <v>6.5676309616888195</v>
      </c>
      <c r="J28" s="323">
        <f t="shared" si="16"/>
        <v>100</v>
      </c>
      <c r="K28" s="82"/>
      <c r="L28" s="323">
        <f t="shared" ref="L28:O28" si="17">L9/$O9*100</f>
        <v>34.003091190108194</v>
      </c>
      <c r="M28" s="323">
        <f t="shared" si="17"/>
        <v>53.941267387944357</v>
      </c>
      <c r="N28" s="323">
        <f t="shared" si="17"/>
        <v>12.055641421947449</v>
      </c>
      <c r="O28" s="323">
        <f t="shared" si="17"/>
        <v>100</v>
      </c>
    </row>
    <row r="29" spans="1:15" ht="9.9499999999999993" customHeight="1" x14ac:dyDescent="0.25">
      <c r="A29" s="126" t="s">
        <v>23</v>
      </c>
      <c r="B29" s="323">
        <f t="shared" ref="B29:E29" si="18">B10/$E10*100</f>
        <v>31.583793738489874</v>
      </c>
      <c r="C29" s="323">
        <f t="shared" si="18"/>
        <v>33.057090239410684</v>
      </c>
      <c r="D29" s="323">
        <f t="shared" si="18"/>
        <v>6.7219152854511961</v>
      </c>
      <c r="E29" s="323">
        <f t="shared" si="18"/>
        <v>100</v>
      </c>
      <c r="F29" s="82"/>
      <c r="G29" s="323">
        <f t="shared" ref="G29:J29" si="19">G10/$J10*100</f>
        <v>75.041597337770384</v>
      </c>
      <c r="H29" s="323">
        <f t="shared" si="19"/>
        <v>19.800332778702163</v>
      </c>
      <c r="I29" s="323">
        <f t="shared" si="19"/>
        <v>5.1580698835274541</v>
      </c>
      <c r="J29" s="323">
        <f t="shared" si="19"/>
        <v>100</v>
      </c>
      <c r="K29" s="82"/>
      <c r="L29" s="323">
        <f t="shared" ref="L29:O29" si="20">L10/$O10*100</f>
        <v>36.187399030694664</v>
      </c>
      <c r="M29" s="323">
        <f t="shared" si="20"/>
        <v>49.434571890145392</v>
      </c>
      <c r="N29" s="323">
        <f t="shared" si="20"/>
        <v>14.378029079159935</v>
      </c>
      <c r="O29" s="323">
        <f t="shared" si="20"/>
        <v>100</v>
      </c>
    </row>
    <row r="30" spans="1:15" ht="9.9499999999999993" customHeight="1" x14ac:dyDescent="0.25">
      <c r="A30" s="126" t="s">
        <v>22</v>
      </c>
      <c r="B30" s="323">
        <f t="shared" ref="B30:E30" si="21">B11/$E11*100</f>
        <v>41.391941391941387</v>
      </c>
      <c r="C30" s="323">
        <f t="shared" si="21"/>
        <v>35.164835164835168</v>
      </c>
      <c r="D30" s="323">
        <f t="shared" si="21"/>
        <v>10.256410256410255</v>
      </c>
      <c r="E30" s="323">
        <f t="shared" si="21"/>
        <v>100</v>
      </c>
      <c r="F30" s="82"/>
      <c r="G30" s="323">
        <f t="shared" ref="G30:J30" si="22">G11/$J11*100</f>
        <v>81.215469613259671</v>
      </c>
      <c r="H30" s="323">
        <f t="shared" si="22"/>
        <v>16.022099447513813</v>
      </c>
      <c r="I30" s="323">
        <f t="shared" si="22"/>
        <v>2.7624309392265194</v>
      </c>
      <c r="J30" s="323">
        <f t="shared" si="22"/>
        <v>100</v>
      </c>
      <c r="K30" s="82"/>
      <c r="L30" s="323">
        <f t="shared" ref="L30:O30" si="23">L11/$O11*100</f>
        <v>37.724550898203589</v>
      </c>
      <c r="M30" s="323">
        <f t="shared" si="23"/>
        <v>40.718562874251496</v>
      </c>
      <c r="N30" s="323">
        <f t="shared" si="23"/>
        <v>21.556886227544911</v>
      </c>
      <c r="O30" s="323">
        <f t="shared" si="23"/>
        <v>100</v>
      </c>
    </row>
    <row r="31" spans="1:15" ht="9.9499999999999993" customHeight="1" x14ac:dyDescent="0.25">
      <c r="A31" s="81" t="s">
        <v>12</v>
      </c>
      <c r="B31" s="323">
        <f t="shared" ref="B31:E31" si="24">B12/$E12*100</f>
        <v>44</v>
      </c>
      <c r="C31" s="323">
        <f t="shared" si="24"/>
        <v>48.5</v>
      </c>
      <c r="D31" s="323">
        <f t="shared" si="24"/>
        <v>7.5</v>
      </c>
      <c r="E31" s="323">
        <f t="shared" si="24"/>
        <v>100</v>
      </c>
      <c r="F31" s="82"/>
      <c r="G31" s="323">
        <f t="shared" ref="G31:J31" si="25">G12/$J12*100</f>
        <v>64.673913043478265</v>
      </c>
      <c r="H31" s="323">
        <f t="shared" si="25"/>
        <v>27.173913043478258</v>
      </c>
      <c r="I31" s="323">
        <f t="shared" si="25"/>
        <v>8.1521739130434785</v>
      </c>
      <c r="J31" s="323">
        <f t="shared" si="25"/>
        <v>100</v>
      </c>
      <c r="K31" s="82"/>
      <c r="L31" s="323">
        <f t="shared" ref="L31:O31" si="26">L12/$O12*100</f>
        <v>32.727272727272727</v>
      </c>
      <c r="M31" s="323">
        <f t="shared" si="26"/>
        <v>55.151515151515149</v>
      </c>
      <c r="N31" s="323">
        <f t="shared" si="26"/>
        <v>12.121212121212121</v>
      </c>
      <c r="O31" s="323">
        <f t="shared" si="26"/>
        <v>100</v>
      </c>
    </row>
    <row r="32" spans="1:15" ht="9.9499999999999993" customHeight="1" x14ac:dyDescent="0.25">
      <c r="A32" s="81" t="s">
        <v>13</v>
      </c>
      <c r="B32" s="323">
        <f t="shared" ref="B32:E32" si="27">B13/$E13*100</f>
        <v>75</v>
      </c>
      <c r="C32" s="323">
        <f t="shared" si="27"/>
        <v>25</v>
      </c>
      <c r="D32" s="323">
        <f t="shared" si="27"/>
        <v>0</v>
      </c>
      <c r="E32" s="323">
        <f t="shared" si="27"/>
        <v>100</v>
      </c>
      <c r="F32" s="82"/>
      <c r="G32" s="323">
        <f t="shared" ref="G32:J32" si="28">G13/$J13*100</f>
        <v>83.333333333333343</v>
      </c>
      <c r="H32" s="323">
        <f t="shared" si="28"/>
        <v>16.666666666666664</v>
      </c>
      <c r="I32" s="323">
        <f t="shared" si="28"/>
        <v>0</v>
      </c>
      <c r="J32" s="323">
        <f t="shared" si="28"/>
        <v>100</v>
      </c>
      <c r="K32" s="82"/>
      <c r="L32" s="323">
        <f t="shared" ref="L32:O32" si="29">L13/$O13*100</f>
        <v>57.142857142857139</v>
      </c>
      <c r="M32" s="323">
        <f t="shared" si="29"/>
        <v>42.857142857142854</v>
      </c>
      <c r="N32" s="323">
        <f t="shared" si="29"/>
        <v>0</v>
      </c>
      <c r="O32" s="323">
        <f t="shared" si="29"/>
        <v>100</v>
      </c>
    </row>
    <row r="33" spans="1:22" ht="9.9499999999999993" customHeight="1" x14ac:dyDescent="0.25">
      <c r="A33" s="81" t="s">
        <v>14</v>
      </c>
      <c r="B33" s="323">
        <f t="shared" ref="B33:E33" si="30">B14/$E14*100</f>
        <v>47.826086956521742</v>
      </c>
      <c r="C33" s="323">
        <f t="shared" si="30"/>
        <v>46.739130434782609</v>
      </c>
      <c r="D33" s="323">
        <f t="shared" si="30"/>
        <v>5.4347826086956523</v>
      </c>
      <c r="E33" s="323">
        <f t="shared" si="30"/>
        <v>100</v>
      </c>
      <c r="F33" s="82"/>
      <c r="G33" s="323">
        <f t="shared" ref="G33:J33" si="31">G14/$J14*100</f>
        <v>88.732394366197184</v>
      </c>
      <c r="H33" s="323">
        <f t="shared" si="31"/>
        <v>11.267605633802818</v>
      </c>
      <c r="I33" s="323">
        <f t="shared" si="31"/>
        <v>0</v>
      </c>
      <c r="J33" s="323">
        <f t="shared" si="31"/>
        <v>100</v>
      </c>
      <c r="K33" s="82"/>
      <c r="L33" s="323">
        <f t="shared" ref="L33:O33" si="32">L14/$O14*100</f>
        <v>37.288135593220339</v>
      </c>
      <c r="M33" s="323">
        <f t="shared" si="32"/>
        <v>55.932203389830505</v>
      </c>
      <c r="N33" s="323">
        <f t="shared" si="32"/>
        <v>6.7796610169491522</v>
      </c>
      <c r="O33" s="323">
        <f t="shared" si="32"/>
        <v>100</v>
      </c>
    </row>
    <row r="34" spans="1:22" ht="9.9499999999999993" customHeight="1" x14ac:dyDescent="0.25">
      <c r="A34" s="81" t="s">
        <v>15</v>
      </c>
      <c r="B34" s="323">
        <f t="shared" ref="B34:E34" si="33">B15/$E15*100</f>
        <v>54.347826086956516</v>
      </c>
      <c r="C34" s="323">
        <f t="shared" si="33"/>
        <v>45.652173913043477</v>
      </c>
      <c r="D34" s="323">
        <f t="shared" si="33"/>
        <v>0</v>
      </c>
      <c r="E34" s="323">
        <f t="shared" si="33"/>
        <v>100</v>
      </c>
      <c r="F34" s="82"/>
      <c r="G34" s="323">
        <f t="shared" ref="G34:J34" si="34">G15/$J15*100</f>
        <v>81.632653061224488</v>
      </c>
      <c r="H34" s="323">
        <f t="shared" si="34"/>
        <v>14.285714285714285</v>
      </c>
      <c r="I34" s="323">
        <f t="shared" si="34"/>
        <v>4.0816326530612246</v>
      </c>
      <c r="J34" s="323">
        <f t="shared" si="34"/>
        <v>100</v>
      </c>
      <c r="K34" s="82"/>
      <c r="L34" s="323">
        <f t="shared" ref="L34:O34" si="35">L15/$O15*100</f>
        <v>46.341463414634148</v>
      </c>
      <c r="M34" s="323">
        <f t="shared" si="35"/>
        <v>46.341463414634148</v>
      </c>
      <c r="N34" s="323">
        <f t="shared" si="35"/>
        <v>7.3170731707317067</v>
      </c>
      <c r="O34" s="323">
        <f t="shared" si="35"/>
        <v>100</v>
      </c>
    </row>
    <row r="35" spans="1:22" ht="9.9499999999999993" customHeight="1" x14ac:dyDescent="0.25">
      <c r="A35" s="81" t="s">
        <v>16</v>
      </c>
      <c r="B35" s="323">
        <f t="shared" ref="B35:E35" si="36">B16/$E16*100</f>
        <v>45.019920318725099</v>
      </c>
      <c r="C35" s="323">
        <f t="shared" si="36"/>
        <v>48.871181938911022</v>
      </c>
      <c r="D35" s="323">
        <f t="shared" si="36"/>
        <v>6.1088977423638777</v>
      </c>
      <c r="E35" s="323">
        <f t="shared" si="36"/>
        <v>100</v>
      </c>
      <c r="F35" s="82"/>
      <c r="G35" s="323">
        <f t="shared" ref="G35:J35" si="37">G16/$J16*100</f>
        <v>60.736196319018411</v>
      </c>
      <c r="H35" s="323">
        <f t="shared" si="37"/>
        <v>29.754601226993866</v>
      </c>
      <c r="I35" s="323">
        <f t="shared" si="37"/>
        <v>9.5092024539877311</v>
      </c>
      <c r="J35" s="323">
        <f t="shared" si="37"/>
        <v>100</v>
      </c>
      <c r="K35" s="82"/>
      <c r="L35" s="323">
        <f t="shared" ref="L35:O35" si="38">L16/$O16*100</f>
        <v>35.321821036106748</v>
      </c>
      <c r="M35" s="323">
        <f t="shared" si="38"/>
        <v>56.828885400313965</v>
      </c>
      <c r="N35" s="323">
        <f t="shared" si="38"/>
        <v>7.8492935635792778</v>
      </c>
      <c r="O35" s="323">
        <f t="shared" si="38"/>
        <v>100</v>
      </c>
    </row>
    <row r="36" spans="1:22" ht="9.9499999999999993" customHeight="1" x14ac:dyDescent="0.25">
      <c r="A36" s="81" t="s">
        <v>17</v>
      </c>
      <c r="B36" s="323">
        <f t="shared" ref="B36:E36" si="39">B17/$E17*100</f>
        <v>47.727272727272727</v>
      </c>
      <c r="C36" s="323">
        <f t="shared" si="39"/>
        <v>43.560606060606062</v>
      </c>
      <c r="D36" s="323">
        <f t="shared" si="39"/>
        <v>8.7121212121212128</v>
      </c>
      <c r="E36" s="323">
        <f t="shared" si="39"/>
        <v>100</v>
      </c>
      <c r="F36" s="82"/>
      <c r="G36" s="323">
        <f t="shared" ref="G36:J36" si="40">G17/$J17*100</f>
        <v>70.952380952380949</v>
      </c>
      <c r="H36" s="323">
        <f t="shared" si="40"/>
        <v>23.333333333333332</v>
      </c>
      <c r="I36" s="323">
        <f t="shared" si="40"/>
        <v>5.7142857142857144</v>
      </c>
      <c r="J36" s="323">
        <f t="shared" si="40"/>
        <v>100</v>
      </c>
      <c r="K36" s="82"/>
      <c r="L36" s="323">
        <f t="shared" ref="L36:O36" si="41">L17/$O17*100</f>
        <v>33.673469387755098</v>
      </c>
      <c r="M36" s="323">
        <f t="shared" si="41"/>
        <v>52.551020408163261</v>
      </c>
      <c r="N36" s="323">
        <f t="shared" si="41"/>
        <v>13.77551020408163</v>
      </c>
      <c r="O36" s="323">
        <f t="shared" si="41"/>
        <v>100</v>
      </c>
    </row>
    <row r="37" spans="1:22" ht="9.9499999999999993" customHeight="1" x14ac:dyDescent="0.25">
      <c r="A37" s="81" t="s">
        <v>18</v>
      </c>
      <c r="B37" s="323">
        <f t="shared" ref="B37:E37" si="42">B18/$E18*100</f>
        <v>43.250688705234161</v>
      </c>
      <c r="C37" s="323">
        <f t="shared" si="42"/>
        <v>48.484848484848484</v>
      </c>
      <c r="D37" s="323">
        <f t="shared" si="42"/>
        <v>8.2644628099173563</v>
      </c>
      <c r="E37" s="323">
        <f t="shared" si="42"/>
        <v>100</v>
      </c>
      <c r="F37" s="82"/>
      <c r="G37" s="323">
        <f t="shared" ref="G37:J37" si="43">G18/$J18*100</f>
        <v>73.248407643312092</v>
      </c>
      <c r="H37" s="323">
        <f t="shared" si="43"/>
        <v>20.382165605095544</v>
      </c>
      <c r="I37" s="323">
        <f t="shared" si="43"/>
        <v>6.369426751592357</v>
      </c>
      <c r="J37" s="323">
        <f t="shared" si="43"/>
        <v>100</v>
      </c>
      <c r="K37" s="82"/>
      <c r="L37" s="323">
        <f t="shared" ref="L37:O37" si="44">L18/$O18*100</f>
        <v>31.060606060606062</v>
      </c>
      <c r="M37" s="323">
        <f t="shared" si="44"/>
        <v>59.848484848484851</v>
      </c>
      <c r="N37" s="323">
        <f t="shared" si="44"/>
        <v>9.0909090909090917</v>
      </c>
      <c r="O37" s="323">
        <f t="shared" si="44"/>
        <v>100</v>
      </c>
    </row>
    <row r="38" spans="1:22" s="206" customFormat="1" ht="9.9499999999999993" customHeight="1" x14ac:dyDescent="0.25">
      <c r="A38" s="87" t="s">
        <v>2</v>
      </c>
      <c r="B38" s="269">
        <f t="shared" ref="B38:E38" si="45">B19/$E19*100</f>
        <v>44.822825586746433</v>
      </c>
      <c r="C38" s="269">
        <f t="shared" si="45"/>
        <v>47.169811320754718</v>
      </c>
      <c r="D38" s="269">
        <f t="shared" si="45"/>
        <v>8.0073630924988493</v>
      </c>
      <c r="E38" s="269">
        <f t="shared" si="45"/>
        <v>100</v>
      </c>
      <c r="F38" s="88"/>
      <c r="G38" s="269">
        <f t="shared" ref="G38:J38" si="46">G19/$J19*100</f>
        <v>67.609890109890117</v>
      </c>
      <c r="H38" s="269">
        <f t="shared" si="46"/>
        <v>25.989010989010993</v>
      </c>
      <c r="I38" s="269">
        <f t="shared" si="46"/>
        <v>6.4010989010989006</v>
      </c>
      <c r="J38" s="269">
        <f t="shared" si="46"/>
        <v>100</v>
      </c>
      <c r="K38" s="88"/>
      <c r="L38" s="269">
        <f t="shared" ref="L38:O38" si="47">L19/$O19*100</f>
        <v>34.594594594594597</v>
      </c>
      <c r="M38" s="269">
        <f t="shared" si="47"/>
        <v>53.541963015647234</v>
      </c>
      <c r="N38" s="269">
        <f t="shared" si="47"/>
        <v>11.863442389758179</v>
      </c>
      <c r="O38" s="269">
        <f t="shared" si="47"/>
        <v>100</v>
      </c>
    </row>
    <row r="39" spans="1:22" ht="12.95" customHeight="1" x14ac:dyDescent="0.25">
      <c r="A39" s="456" t="s">
        <v>19</v>
      </c>
      <c r="B39" s="464"/>
      <c r="C39" s="464"/>
      <c r="D39" s="464"/>
      <c r="E39" s="464"/>
    </row>
    <row r="40" spans="1:22" ht="33" customHeight="1" x14ac:dyDescent="0.25">
      <c r="A40" s="371" t="s">
        <v>121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167"/>
      <c r="Q40" s="167"/>
      <c r="R40" s="167"/>
      <c r="S40" s="167"/>
      <c r="T40" s="167"/>
      <c r="U40" s="167"/>
      <c r="V40" s="167"/>
    </row>
  </sheetData>
  <mergeCells count="18">
    <mergeCell ref="L22:N22"/>
    <mergeCell ref="E3:E4"/>
    <mergeCell ref="J3:J4"/>
    <mergeCell ref="A39:E39"/>
    <mergeCell ref="A40:O40"/>
    <mergeCell ref="O3:O4"/>
    <mergeCell ref="E22:E23"/>
    <mergeCell ref="J22:J23"/>
    <mergeCell ref="O22:O23"/>
    <mergeCell ref="A21:A23"/>
    <mergeCell ref="B21:N21"/>
    <mergeCell ref="A2:A4"/>
    <mergeCell ref="B2:N2"/>
    <mergeCell ref="B3:D3"/>
    <mergeCell ref="G3:I3"/>
    <mergeCell ref="L3:N3"/>
    <mergeCell ref="B22:D22"/>
    <mergeCell ref="G22:I2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workbookViewId="0">
      <selection sqref="A1:O1"/>
    </sheetView>
  </sheetViews>
  <sheetFormatPr defaultRowHeight="15" x14ac:dyDescent="0.25"/>
  <cols>
    <col min="1" max="1" width="16.42578125" customWidth="1"/>
    <col min="5" max="5" width="8.7109375" customWidth="1"/>
    <col min="6" max="6" width="0.7109375" customWidth="1"/>
    <col min="11" max="11" width="0.85546875" customWidth="1"/>
  </cols>
  <sheetData>
    <row r="1" spans="1:16" ht="26.45" customHeight="1" x14ac:dyDescent="0.25">
      <c r="A1" s="467" t="s">
        <v>212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6" s="14" customFormat="1" ht="12" customHeight="1" x14ac:dyDescent="0.25">
      <c r="A2" s="375" t="s">
        <v>125</v>
      </c>
      <c r="B2" s="453" t="s">
        <v>60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217"/>
      <c r="P2" s="203"/>
    </row>
    <row r="3" spans="1:16" s="14" customFormat="1" ht="12" customHeight="1" x14ac:dyDescent="0.25">
      <c r="A3" s="452"/>
      <c r="B3" s="453" t="s">
        <v>54</v>
      </c>
      <c r="C3" s="453"/>
      <c r="D3" s="453"/>
      <c r="E3" s="391" t="s">
        <v>178</v>
      </c>
      <c r="F3" s="175"/>
      <c r="G3" s="453" t="s">
        <v>3</v>
      </c>
      <c r="H3" s="453"/>
      <c r="I3" s="453"/>
      <c r="J3" s="391" t="s">
        <v>179</v>
      </c>
      <c r="K3" s="175"/>
      <c r="L3" s="453" t="s">
        <v>4</v>
      </c>
      <c r="M3" s="453"/>
      <c r="N3" s="453"/>
      <c r="O3" s="391" t="s">
        <v>179</v>
      </c>
      <c r="P3" s="203"/>
    </row>
    <row r="4" spans="1:16" s="14" customFormat="1" ht="18" customHeight="1" x14ac:dyDescent="0.25">
      <c r="A4" s="452"/>
      <c r="B4" s="214" t="s">
        <v>57</v>
      </c>
      <c r="C4" s="214" t="s">
        <v>58</v>
      </c>
      <c r="D4" s="214" t="s">
        <v>59</v>
      </c>
      <c r="E4" s="448"/>
      <c r="F4" s="175"/>
      <c r="G4" s="214" t="s">
        <v>57</v>
      </c>
      <c r="H4" s="214" t="s">
        <v>58</v>
      </c>
      <c r="I4" s="214" t="s">
        <v>59</v>
      </c>
      <c r="J4" s="448"/>
      <c r="K4" s="175"/>
      <c r="L4" s="214" t="s">
        <v>57</v>
      </c>
      <c r="M4" s="214" t="s">
        <v>58</v>
      </c>
      <c r="N4" s="214" t="s">
        <v>59</v>
      </c>
      <c r="O4" s="448"/>
      <c r="P4" s="228"/>
    </row>
    <row r="5" spans="1:16" s="14" customFormat="1" ht="9.9499999999999993" customHeight="1" x14ac:dyDescent="0.25">
      <c r="A5" s="122" t="s">
        <v>126</v>
      </c>
      <c r="B5" s="79">
        <v>211</v>
      </c>
      <c r="C5" s="79">
        <v>285</v>
      </c>
      <c r="D5" s="79">
        <v>44</v>
      </c>
      <c r="E5" s="290">
        <v>540</v>
      </c>
      <c r="F5" s="201"/>
      <c r="G5" s="79">
        <v>283</v>
      </c>
      <c r="H5" s="79">
        <v>149</v>
      </c>
      <c r="I5" s="79">
        <v>28</v>
      </c>
      <c r="J5" s="290">
        <v>460</v>
      </c>
      <c r="K5" s="201"/>
      <c r="L5" s="79">
        <v>127</v>
      </c>
      <c r="M5" s="79">
        <v>273</v>
      </c>
      <c r="N5" s="79">
        <v>57</v>
      </c>
      <c r="O5" s="290">
        <v>457</v>
      </c>
    </row>
    <row r="6" spans="1:16" s="14" customFormat="1" ht="9.9499999999999993" customHeight="1" x14ac:dyDescent="0.25">
      <c r="A6" s="81" t="s">
        <v>127</v>
      </c>
      <c r="B6" s="82">
        <v>11</v>
      </c>
      <c r="C6" s="82">
        <v>19</v>
      </c>
      <c r="D6" s="82">
        <v>9</v>
      </c>
      <c r="E6" s="289">
        <v>39</v>
      </c>
      <c r="F6" s="82"/>
      <c r="G6" s="82">
        <v>20</v>
      </c>
      <c r="H6" s="82">
        <v>7</v>
      </c>
      <c r="I6" s="82">
        <v>4</v>
      </c>
      <c r="J6" s="289">
        <v>31</v>
      </c>
      <c r="K6" s="82"/>
      <c r="L6" s="82">
        <v>6</v>
      </c>
      <c r="M6" s="82">
        <v>18</v>
      </c>
      <c r="N6" s="82">
        <v>3</v>
      </c>
      <c r="O6" s="289">
        <v>27</v>
      </c>
    </row>
    <row r="7" spans="1:16" s="14" customFormat="1" ht="9.9499999999999993" customHeight="1" x14ac:dyDescent="0.25">
      <c r="A7" s="81" t="s">
        <v>128</v>
      </c>
      <c r="B7" s="82">
        <v>62</v>
      </c>
      <c r="C7" s="82">
        <v>67</v>
      </c>
      <c r="D7" s="82">
        <v>9</v>
      </c>
      <c r="E7" s="289">
        <v>138</v>
      </c>
      <c r="F7" s="82"/>
      <c r="G7" s="82">
        <v>80</v>
      </c>
      <c r="H7" s="82">
        <v>30</v>
      </c>
      <c r="I7" s="82">
        <v>4</v>
      </c>
      <c r="J7" s="289">
        <v>114</v>
      </c>
      <c r="K7" s="82"/>
      <c r="L7" s="82">
        <v>46</v>
      </c>
      <c r="M7" s="82">
        <v>61</v>
      </c>
      <c r="N7" s="82">
        <v>12</v>
      </c>
      <c r="O7" s="289">
        <v>119</v>
      </c>
    </row>
    <row r="8" spans="1:16" s="14" customFormat="1" ht="9.9499999999999993" customHeight="1" x14ac:dyDescent="0.25">
      <c r="A8" s="81" t="s">
        <v>129</v>
      </c>
      <c r="B8" s="82">
        <v>350</v>
      </c>
      <c r="C8" s="82">
        <v>362</v>
      </c>
      <c r="D8" s="82">
        <v>51</v>
      </c>
      <c r="E8" s="289">
        <v>763</v>
      </c>
      <c r="F8" s="82"/>
      <c r="G8" s="82">
        <v>415</v>
      </c>
      <c r="H8" s="82">
        <v>159</v>
      </c>
      <c r="I8" s="82">
        <v>37</v>
      </c>
      <c r="J8" s="289">
        <v>611</v>
      </c>
      <c r="K8" s="82"/>
      <c r="L8" s="82">
        <v>221</v>
      </c>
      <c r="M8" s="82">
        <v>356</v>
      </c>
      <c r="N8" s="82">
        <v>60</v>
      </c>
      <c r="O8" s="289">
        <v>637</v>
      </c>
    </row>
    <row r="9" spans="1:16" s="14" customFormat="1" ht="9.9499999999999993" customHeight="1" x14ac:dyDescent="0.25">
      <c r="A9" s="81" t="s">
        <v>130</v>
      </c>
      <c r="B9" s="82">
        <v>58</v>
      </c>
      <c r="C9" s="82">
        <v>83</v>
      </c>
      <c r="D9" s="82">
        <v>17</v>
      </c>
      <c r="E9" s="82">
        <v>158</v>
      </c>
      <c r="F9" s="82">
        <v>0</v>
      </c>
      <c r="G9" s="82">
        <v>104</v>
      </c>
      <c r="H9" s="82">
        <v>36</v>
      </c>
      <c r="I9" s="82">
        <v>8</v>
      </c>
      <c r="J9" s="82">
        <v>148</v>
      </c>
      <c r="K9" s="82">
        <v>0</v>
      </c>
      <c r="L9" s="82">
        <v>34</v>
      </c>
      <c r="M9" s="82">
        <v>61</v>
      </c>
      <c r="N9" s="82">
        <v>17</v>
      </c>
      <c r="O9" s="82">
        <v>112</v>
      </c>
    </row>
    <row r="10" spans="1:16" s="202" customFormat="1" ht="9.9499999999999993" customHeight="1" x14ac:dyDescent="0.2">
      <c r="A10" s="126" t="s">
        <v>131</v>
      </c>
      <c r="B10" s="98">
        <v>20</v>
      </c>
      <c r="C10" s="98">
        <v>28</v>
      </c>
      <c r="D10" s="98">
        <v>3</v>
      </c>
      <c r="E10" s="289">
        <v>51</v>
      </c>
      <c r="F10" s="98"/>
      <c r="G10" s="98">
        <v>38</v>
      </c>
      <c r="H10" s="98">
        <v>16</v>
      </c>
      <c r="I10" s="98">
        <v>1</v>
      </c>
      <c r="J10" s="289">
        <v>55</v>
      </c>
      <c r="K10" s="98"/>
      <c r="L10" s="98">
        <v>13</v>
      </c>
      <c r="M10" s="98">
        <v>22</v>
      </c>
      <c r="N10" s="98">
        <v>6</v>
      </c>
      <c r="O10" s="289">
        <v>41</v>
      </c>
    </row>
    <row r="11" spans="1:16" s="202" customFormat="1" ht="9.9499999999999993" customHeight="1" x14ac:dyDescent="0.2">
      <c r="A11" s="126" t="s">
        <v>132</v>
      </c>
      <c r="B11" s="98">
        <v>38</v>
      </c>
      <c r="C11" s="98">
        <v>55</v>
      </c>
      <c r="D11" s="98">
        <v>14</v>
      </c>
      <c r="E11" s="289">
        <v>107</v>
      </c>
      <c r="F11" s="98"/>
      <c r="G11" s="98">
        <v>66</v>
      </c>
      <c r="H11" s="98">
        <v>20</v>
      </c>
      <c r="I11" s="98">
        <v>7</v>
      </c>
      <c r="J11" s="289">
        <v>93</v>
      </c>
      <c r="K11" s="98"/>
      <c r="L11" s="98">
        <v>21</v>
      </c>
      <c r="M11" s="98">
        <v>39</v>
      </c>
      <c r="N11" s="98">
        <v>11</v>
      </c>
      <c r="O11" s="289">
        <v>71</v>
      </c>
    </row>
    <row r="12" spans="1:16" s="14" customFormat="1" ht="9.9499999999999993" customHeight="1" x14ac:dyDescent="0.25">
      <c r="A12" s="81" t="s">
        <v>133</v>
      </c>
      <c r="B12" s="82">
        <v>154</v>
      </c>
      <c r="C12" s="82">
        <v>164</v>
      </c>
      <c r="D12" s="82">
        <v>34</v>
      </c>
      <c r="E12" s="289">
        <v>352</v>
      </c>
      <c r="F12" s="82"/>
      <c r="G12" s="82">
        <v>202</v>
      </c>
      <c r="H12" s="82">
        <v>56</v>
      </c>
      <c r="I12" s="82">
        <v>22</v>
      </c>
      <c r="J12" s="289">
        <v>280</v>
      </c>
      <c r="K12" s="82"/>
      <c r="L12" s="82">
        <v>81</v>
      </c>
      <c r="M12" s="82">
        <v>146</v>
      </c>
      <c r="N12" s="82">
        <v>38</v>
      </c>
      <c r="O12" s="289">
        <v>265</v>
      </c>
    </row>
    <row r="13" spans="1:16" s="14" customFormat="1" ht="9.9499999999999993" customHeight="1" x14ac:dyDescent="0.25">
      <c r="A13" s="81" t="s">
        <v>134</v>
      </c>
      <c r="B13" s="82">
        <v>40</v>
      </c>
      <c r="C13" s="82">
        <v>61</v>
      </c>
      <c r="D13" s="82">
        <v>10</v>
      </c>
      <c r="E13" s="289">
        <v>111</v>
      </c>
      <c r="F13" s="82"/>
      <c r="G13" s="82">
        <v>43</v>
      </c>
      <c r="H13" s="82">
        <v>28</v>
      </c>
      <c r="I13" s="82">
        <v>9</v>
      </c>
      <c r="J13" s="289">
        <v>80</v>
      </c>
      <c r="K13" s="82"/>
      <c r="L13" s="82">
        <v>15</v>
      </c>
      <c r="M13" s="82">
        <v>57</v>
      </c>
      <c r="N13" s="82">
        <v>9</v>
      </c>
      <c r="O13" s="289">
        <v>81</v>
      </c>
    </row>
    <row r="14" spans="1:16" s="14" customFormat="1" ht="9.9499999999999993" customHeight="1" x14ac:dyDescent="0.25">
      <c r="A14" s="81" t="s">
        <v>135</v>
      </c>
      <c r="B14" s="82">
        <v>117</v>
      </c>
      <c r="C14" s="82">
        <v>147</v>
      </c>
      <c r="D14" s="82">
        <v>20</v>
      </c>
      <c r="E14" s="289">
        <v>284</v>
      </c>
      <c r="F14" s="82"/>
      <c r="G14" s="82">
        <v>193</v>
      </c>
      <c r="H14" s="82">
        <v>50</v>
      </c>
      <c r="I14" s="82">
        <v>11</v>
      </c>
      <c r="J14" s="289">
        <v>254</v>
      </c>
      <c r="K14" s="82"/>
      <c r="L14" s="82">
        <v>78</v>
      </c>
      <c r="M14" s="82">
        <v>120</v>
      </c>
      <c r="N14" s="82">
        <v>21</v>
      </c>
      <c r="O14" s="289">
        <v>219</v>
      </c>
    </row>
    <row r="15" spans="1:16" s="14" customFormat="1" ht="9.9499999999999993" customHeight="1" x14ac:dyDescent="0.25">
      <c r="A15" s="81" t="s">
        <v>136</v>
      </c>
      <c r="B15" s="82">
        <v>103</v>
      </c>
      <c r="C15" s="82">
        <v>120</v>
      </c>
      <c r="D15" s="82">
        <v>15</v>
      </c>
      <c r="E15" s="289">
        <v>238</v>
      </c>
      <c r="F15" s="82"/>
      <c r="G15" s="82">
        <v>135</v>
      </c>
      <c r="H15" s="82">
        <v>50</v>
      </c>
      <c r="I15" s="82">
        <v>13</v>
      </c>
      <c r="J15" s="289">
        <v>198</v>
      </c>
      <c r="K15" s="82"/>
      <c r="L15" s="82">
        <v>57</v>
      </c>
      <c r="M15" s="82">
        <v>95</v>
      </c>
      <c r="N15" s="82">
        <v>27</v>
      </c>
      <c r="O15" s="289">
        <v>179</v>
      </c>
    </row>
    <row r="16" spans="1:16" s="14" customFormat="1" ht="9.9499999999999993" customHeight="1" x14ac:dyDescent="0.25">
      <c r="A16" s="81" t="s">
        <v>137</v>
      </c>
      <c r="B16" s="82">
        <v>18</v>
      </c>
      <c r="C16" s="82">
        <v>34</v>
      </c>
      <c r="D16" s="82">
        <v>5</v>
      </c>
      <c r="E16" s="289">
        <v>57</v>
      </c>
      <c r="F16" s="82"/>
      <c r="G16" s="82">
        <v>31</v>
      </c>
      <c r="H16" s="82">
        <v>9</v>
      </c>
      <c r="I16" s="82">
        <v>1</v>
      </c>
      <c r="J16" s="289">
        <v>41</v>
      </c>
      <c r="K16" s="82"/>
      <c r="L16" s="82">
        <v>17</v>
      </c>
      <c r="M16" s="82">
        <v>21</v>
      </c>
      <c r="N16" s="82">
        <v>7</v>
      </c>
      <c r="O16" s="289">
        <v>45</v>
      </c>
    </row>
    <row r="17" spans="1:20" s="14" customFormat="1" ht="9.9499999999999993" customHeight="1" x14ac:dyDescent="0.25">
      <c r="A17" s="81" t="s">
        <v>138</v>
      </c>
      <c r="B17" s="82">
        <v>44</v>
      </c>
      <c r="C17" s="82">
        <v>62</v>
      </c>
      <c r="D17" s="82">
        <v>12</v>
      </c>
      <c r="E17" s="289">
        <v>118</v>
      </c>
      <c r="F17" s="82"/>
      <c r="G17" s="82">
        <v>71</v>
      </c>
      <c r="H17" s="82">
        <v>28</v>
      </c>
      <c r="I17" s="82">
        <v>7</v>
      </c>
      <c r="J17" s="289">
        <v>106</v>
      </c>
      <c r="K17" s="82"/>
      <c r="L17" s="82">
        <v>26</v>
      </c>
      <c r="M17" s="82">
        <v>58</v>
      </c>
      <c r="N17" s="82">
        <v>17</v>
      </c>
      <c r="O17" s="289">
        <v>101</v>
      </c>
    </row>
    <row r="18" spans="1:20" s="14" customFormat="1" ht="9.9499999999999993" customHeight="1" x14ac:dyDescent="0.25">
      <c r="A18" s="81" t="s">
        <v>139</v>
      </c>
      <c r="B18" s="82">
        <v>185</v>
      </c>
      <c r="C18" s="82">
        <v>124</v>
      </c>
      <c r="D18" s="82">
        <v>17</v>
      </c>
      <c r="E18" s="289">
        <v>326</v>
      </c>
      <c r="F18" s="82"/>
      <c r="G18" s="82">
        <v>201</v>
      </c>
      <c r="H18" s="82">
        <v>47</v>
      </c>
      <c r="I18" s="82">
        <v>11</v>
      </c>
      <c r="J18" s="289">
        <v>259</v>
      </c>
      <c r="K18" s="82"/>
      <c r="L18" s="82">
        <v>107</v>
      </c>
      <c r="M18" s="82">
        <v>125</v>
      </c>
      <c r="N18" s="82">
        <v>23</v>
      </c>
      <c r="O18" s="289">
        <v>255</v>
      </c>
    </row>
    <row r="19" spans="1:20" s="14" customFormat="1" ht="9.9499999999999993" customHeight="1" x14ac:dyDescent="0.25">
      <c r="A19" s="81" t="s">
        <v>140</v>
      </c>
      <c r="B19" s="82">
        <v>56</v>
      </c>
      <c r="C19" s="82">
        <v>76</v>
      </c>
      <c r="D19" s="82">
        <v>9</v>
      </c>
      <c r="E19" s="289">
        <v>141</v>
      </c>
      <c r="F19" s="82"/>
      <c r="G19" s="82">
        <v>72</v>
      </c>
      <c r="H19" s="82">
        <v>39</v>
      </c>
      <c r="I19" s="82">
        <v>11</v>
      </c>
      <c r="J19" s="289">
        <v>122</v>
      </c>
      <c r="K19" s="82"/>
      <c r="L19" s="82">
        <v>38</v>
      </c>
      <c r="M19" s="82">
        <v>63</v>
      </c>
      <c r="N19" s="82">
        <v>18</v>
      </c>
      <c r="O19" s="289">
        <v>119</v>
      </c>
    </row>
    <row r="20" spans="1:20" s="14" customFormat="1" ht="9.9499999999999993" customHeight="1" x14ac:dyDescent="0.25">
      <c r="A20" s="81" t="s">
        <v>141</v>
      </c>
      <c r="B20" s="82">
        <v>22</v>
      </c>
      <c r="C20" s="82">
        <v>25</v>
      </c>
      <c r="D20" s="82">
        <v>4</v>
      </c>
      <c r="E20" s="289">
        <v>51</v>
      </c>
      <c r="F20" s="82"/>
      <c r="G20" s="82">
        <v>28</v>
      </c>
      <c r="H20" s="82">
        <v>17</v>
      </c>
      <c r="I20" s="82">
        <v>4</v>
      </c>
      <c r="J20" s="289">
        <v>49</v>
      </c>
      <c r="K20" s="82"/>
      <c r="L20" s="82">
        <v>13</v>
      </c>
      <c r="M20" s="82">
        <v>24</v>
      </c>
      <c r="N20" s="82">
        <v>7</v>
      </c>
      <c r="O20" s="289">
        <v>44</v>
      </c>
    </row>
    <row r="21" spans="1:20" s="14" customFormat="1" ht="9.9499999999999993" customHeight="1" x14ac:dyDescent="0.25">
      <c r="A21" s="81" t="s">
        <v>142</v>
      </c>
      <c r="B21" s="82">
        <v>127</v>
      </c>
      <c r="C21" s="82">
        <v>98</v>
      </c>
      <c r="D21" s="82">
        <v>17</v>
      </c>
      <c r="E21" s="289">
        <v>242</v>
      </c>
      <c r="F21" s="82"/>
      <c r="G21" s="82">
        <v>125</v>
      </c>
      <c r="H21" s="82">
        <v>67</v>
      </c>
      <c r="I21" s="82">
        <v>10</v>
      </c>
      <c r="J21" s="289">
        <v>202</v>
      </c>
      <c r="K21" s="82"/>
      <c r="L21" s="82">
        <v>86</v>
      </c>
      <c r="M21" s="82">
        <v>102</v>
      </c>
      <c r="N21" s="82">
        <v>18</v>
      </c>
      <c r="O21" s="289">
        <v>206</v>
      </c>
    </row>
    <row r="22" spans="1:20" s="14" customFormat="1" ht="9.9499999999999993" customHeight="1" x14ac:dyDescent="0.25">
      <c r="A22" s="81" t="s">
        <v>143</v>
      </c>
      <c r="B22" s="82">
        <v>93</v>
      </c>
      <c r="C22" s="82">
        <v>62</v>
      </c>
      <c r="D22" s="82">
        <v>22</v>
      </c>
      <c r="E22" s="289">
        <v>177</v>
      </c>
      <c r="F22" s="82"/>
      <c r="G22" s="82">
        <v>116</v>
      </c>
      <c r="H22" s="82">
        <v>29</v>
      </c>
      <c r="I22" s="82">
        <v>16</v>
      </c>
      <c r="J22" s="289">
        <v>161</v>
      </c>
      <c r="K22" s="82"/>
      <c r="L22" s="82">
        <v>65</v>
      </c>
      <c r="M22" s="82">
        <v>58</v>
      </c>
      <c r="N22" s="82">
        <v>29</v>
      </c>
      <c r="O22" s="289">
        <v>152</v>
      </c>
    </row>
    <row r="23" spans="1:20" s="14" customFormat="1" ht="9.9499999999999993" customHeight="1" x14ac:dyDescent="0.25">
      <c r="A23" s="81" t="s">
        <v>144</v>
      </c>
      <c r="B23" s="82">
        <v>22</v>
      </c>
      <c r="C23" s="82">
        <v>23</v>
      </c>
      <c r="D23" s="82">
        <v>1</v>
      </c>
      <c r="E23" s="289">
        <v>46</v>
      </c>
      <c r="F23" s="82"/>
      <c r="G23" s="82">
        <v>24</v>
      </c>
      <c r="H23" s="82">
        <v>13</v>
      </c>
      <c r="I23" s="82">
        <v>1</v>
      </c>
      <c r="J23" s="289">
        <v>38</v>
      </c>
      <c r="K23" s="82"/>
      <c r="L23" s="82">
        <v>16</v>
      </c>
      <c r="M23" s="82">
        <v>18</v>
      </c>
      <c r="N23" s="82">
        <v>1</v>
      </c>
      <c r="O23" s="289">
        <v>35</v>
      </c>
    </row>
    <row r="24" spans="1:20" s="14" customFormat="1" ht="9.9499999999999993" customHeight="1" x14ac:dyDescent="0.25">
      <c r="A24" s="81" t="s">
        <v>145</v>
      </c>
      <c r="B24" s="82">
        <v>79</v>
      </c>
      <c r="C24" s="82">
        <v>56</v>
      </c>
      <c r="D24" s="82">
        <v>11</v>
      </c>
      <c r="E24" s="289">
        <v>146</v>
      </c>
      <c r="F24" s="82"/>
      <c r="G24" s="82">
        <v>86</v>
      </c>
      <c r="H24" s="82">
        <v>42</v>
      </c>
      <c r="I24" s="82">
        <v>7</v>
      </c>
      <c r="J24" s="289">
        <v>135</v>
      </c>
      <c r="K24" s="82"/>
      <c r="L24" s="82">
        <v>57</v>
      </c>
      <c r="M24" s="82">
        <v>59</v>
      </c>
      <c r="N24" s="82">
        <v>12</v>
      </c>
      <c r="O24" s="289">
        <v>128</v>
      </c>
    </row>
    <row r="25" spans="1:20" s="14" customFormat="1" ht="9.9499999999999993" customHeight="1" x14ac:dyDescent="0.25">
      <c r="A25" s="81" t="s">
        <v>146</v>
      </c>
      <c r="B25" s="82">
        <v>112</v>
      </c>
      <c r="C25" s="82">
        <v>97</v>
      </c>
      <c r="D25" s="82">
        <v>27</v>
      </c>
      <c r="E25" s="289">
        <v>236</v>
      </c>
      <c r="F25" s="82"/>
      <c r="G25" s="82">
        <v>134</v>
      </c>
      <c r="H25" s="82">
        <v>54</v>
      </c>
      <c r="I25" s="82">
        <v>16</v>
      </c>
      <c r="J25" s="289">
        <v>204</v>
      </c>
      <c r="K25" s="82"/>
      <c r="L25" s="82">
        <v>74</v>
      </c>
      <c r="M25" s="82">
        <v>98</v>
      </c>
      <c r="N25" s="82">
        <v>22</v>
      </c>
      <c r="O25" s="289">
        <v>194</v>
      </c>
    </row>
    <row r="26" spans="1:20" s="14" customFormat="1" ht="9.9499999999999993" customHeight="1" x14ac:dyDescent="0.25">
      <c r="A26" s="81" t="s">
        <v>147</v>
      </c>
      <c r="B26" s="82">
        <v>71</v>
      </c>
      <c r="C26" s="82">
        <v>72</v>
      </c>
      <c r="D26" s="82">
        <v>13</v>
      </c>
      <c r="E26" s="289">
        <v>156</v>
      </c>
      <c r="F26" s="82"/>
      <c r="G26" s="82">
        <v>79</v>
      </c>
      <c r="H26" s="82">
        <v>35</v>
      </c>
      <c r="I26" s="82">
        <v>13</v>
      </c>
      <c r="J26" s="289">
        <v>127</v>
      </c>
      <c r="K26" s="82"/>
      <c r="L26" s="82">
        <v>48</v>
      </c>
      <c r="M26" s="82">
        <v>58</v>
      </c>
      <c r="N26" s="82">
        <v>17</v>
      </c>
      <c r="O26" s="289">
        <v>123</v>
      </c>
    </row>
    <row r="27" spans="1:20" s="14" customFormat="1" ht="9.9499999999999993" customHeight="1" x14ac:dyDescent="0.25">
      <c r="A27" s="81"/>
      <c r="B27" s="82"/>
      <c r="C27" s="82"/>
      <c r="D27" s="82"/>
      <c r="E27" s="289"/>
      <c r="F27" s="82"/>
      <c r="G27" s="82"/>
      <c r="H27" s="82"/>
      <c r="I27" s="82"/>
      <c r="J27" s="289"/>
      <c r="K27" s="82"/>
      <c r="L27" s="82"/>
      <c r="M27" s="82"/>
      <c r="N27" s="82"/>
      <c r="O27" s="289"/>
    </row>
    <row r="28" spans="1:20" s="14" customFormat="1" ht="9.9499999999999993" customHeight="1" x14ac:dyDescent="0.25">
      <c r="A28" s="81" t="s">
        <v>84</v>
      </c>
      <c r="B28" s="82">
        <v>634</v>
      </c>
      <c r="C28" s="82">
        <v>733</v>
      </c>
      <c r="D28" s="82">
        <v>113</v>
      </c>
      <c r="E28" s="289">
        <v>1480</v>
      </c>
      <c r="F28" s="82"/>
      <c r="G28" s="82">
        <v>798</v>
      </c>
      <c r="H28" s="82">
        <v>345</v>
      </c>
      <c r="I28" s="82">
        <v>73</v>
      </c>
      <c r="J28" s="289">
        <v>1216</v>
      </c>
      <c r="K28" s="82"/>
      <c r="L28" s="82">
        <v>400</v>
      </c>
      <c r="M28" s="82">
        <v>708</v>
      </c>
      <c r="N28" s="82">
        <v>132</v>
      </c>
      <c r="O28" s="289">
        <v>1240</v>
      </c>
      <c r="Q28" s="204"/>
      <c r="R28" s="204"/>
      <c r="S28" s="204"/>
      <c r="T28" s="204"/>
    </row>
    <row r="29" spans="1:20" s="14" customFormat="1" ht="9.9499999999999993" customHeight="1" x14ac:dyDescent="0.25">
      <c r="A29" s="81" t="s">
        <v>85</v>
      </c>
      <c r="B29" s="82">
        <v>369</v>
      </c>
      <c r="C29" s="82">
        <v>455</v>
      </c>
      <c r="D29" s="82">
        <v>81</v>
      </c>
      <c r="E29" s="289">
        <v>905</v>
      </c>
      <c r="F29" s="82"/>
      <c r="G29" s="82">
        <v>542</v>
      </c>
      <c r="H29" s="82">
        <v>170</v>
      </c>
      <c r="I29" s="82">
        <v>50</v>
      </c>
      <c r="J29" s="289">
        <v>762</v>
      </c>
      <c r="K29" s="82"/>
      <c r="L29" s="82">
        <v>208</v>
      </c>
      <c r="M29" s="82">
        <v>384</v>
      </c>
      <c r="N29" s="82">
        <v>85</v>
      </c>
      <c r="O29" s="289">
        <v>677</v>
      </c>
      <c r="Q29" s="204"/>
      <c r="R29" s="204"/>
      <c r="S29" s="204"/>
      <c r="T29" s="204"/>
    </row>
    <row r="30" spans="1:20" s="14" customFormat="1" ht="9.9499999999999993" customHeight="1" x14ac:dyDescent="0.25">
      <c r="A30" s="81" t="s">
        <v>86</v>
      </c>
      <c r="B30" s="82">
        <v>350</v>
      </c>
      <c r="C30" s="82">
        <v>340</v>
      </c>
      <c r="D30" s="82">
        <v>49</v>
      </c>
      <c r="E30" s="289">
        <v>739</v>
      </c>
      <c r="F30" s="82"/>
      <c r="G30" s="82">
        <v>438</v>
      </c>
      <c r="H30" s="82">
        <v>134</v>
      </c>
      <c r="I30" s="82">
        <v>32</v>
      </c>
      <c r="J30" s="289">
        <v>604</v>
      </c>
      <c r="K30" s="82"/>
      <c r="L30" s="82">
        <v>207</v>
      </c>
      <c r="M30" s="82">
        <v>299</v>
      </c>
      <c r="N30" s="82">
        <v>74</v>
      </c>
      <c r="O30" s="289">
        <v>580</v>
      </c>
      <c r="Q30" s="204"/>
      <c r="R30" s="204"/>
      <c r="S30" s="204"/>
      <c r="T30" s="204"/>
    </row>
    <row r="31" spans="1:20" s="14" customFormat="1" ht="9.9499999999999993" customHeight="1" x14ac:dyDescent="0.25">
      <c r="A31" s="81" t="s">
        <v>87</v>
      </c>
      <c r="B31" s="82">
        <v>399</v>
      </c>
      <c r="C31" s="82">
        <v>340</v>
      </c>
      <c r="D31" s="82">
        <v>64</v>
      </c>
      <c r="E31" s="289">
        <v>803</v>
      </c>
      <c r="F31" s="82"/>
      <c r="G31" s="82">
        <v>451</v>
      </c>
      <c r="H31" s="82">
        <v>207</v>
      </c>
      <c r="I31" s="82">
        <v>49</v>
      </c>
      <c r="J31" s="289">
        <v>707</v>
      </c>
      <c r="K31" s="82"/>
      <c r="L31" s="82">
        <v>275</v>
      </c>
      <c r="M31" s="82">
        <v>324</v>
      </c>
      <c r="N31" s="82">
        <v>85</v>
      </c>
      <c r="O31" s="289">
        <v>684</v>
      </c>
      <c r="Q31" s="204"/>
      <c r="R31" s="204"/>
      <c r="S31" s="204"/>
      <c r="T31" s="204"/>
    </row>
    <row r="32" spans="1:20" s="14" customFormat="1" ht="9.9499999999999993" customHeight="1" x14ac:dyDescent="0.25">
      <c r="A32" s="81" t="s">
        <v>88</v>
      </c>
      <c r="B32" s="82">
        <v>183</v>
      </c>
      <c r="C32" s="82">
        <v>169</v>
      </c>
      <c r="D32" s="82">
        <v>40</v>
      </c>
      <c r="E32" s="289">
        <v>392</v>
      </c>
      <c r="F32" s="82"/>
      <c r="G32" s="82">
        <v>213</v>
      </c>
      <c r="H32" s="82">
        <v>89</v>
      </c>
      <c r="I32" s="82">
        <v>29</v>
      </c>
      <c r="J32" s="289">
        <v>331</v>
      </c>
      <c r="K32" s="82"/>
      <c r="L32" s="82">
        <v>122</v>
      </c>
      <c r="M32" s="82">
        <v>156</v>
      </c>
      <c r="N32" s="82">
        <v>39</v>
      </c>
      <c r="O32" s="289">
        <v>317</v>
      </c>
      <c r="Q32" s="204"/>
      <c r="R32" s="204"/>
      <c r="S32" s="204"/>
      <c r="T32" s="204"/>
    </row>
    <row r="33" spans="1:17" s="14" customFormat="1" ht="9.9499999999999993" customHeight="1" x14ac:dyDescent="0.25">
      <c r="A33" s="87" t="s">
        <v>89</v>
      </c>
      <c r="B33" s="88">
        <v>1935</v>
      </c>
      <c r="C33" s="88">
        <v>2037</v>
      </c>
      <c r="D33" s="88">
        <v>347</v>
      </c>
      <c r="E33" s="292">
        <v>4319</v>
      </c>
      <c r="F33" s="88"/>
      <c r="G33" s="88">
        <v>2442</v>
      </c>
      <c r="H33" s="88">
        <v>945</v>
      </c>
      <c r="I33" s="88">
        <v>233</v>
      </c>
      <c r="J33" s="292">
        <v>3620</v>
      </c>
      <c r="K33" s="88"/>
      <c r="L33" s="88">
        <v>1212</v>
      </c>
      <c r="M33" s="88">
        <v>1871</v>
      </c>
      <c r="N33" s="88">
        <v>415</v>
      </c>
      <c r="O33" s="292">
        <v>3498</v>
      </c>
    </row>
    <row r="34" spans="1:17" s="14" customForma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7" s="14" customFormat="1" ht="12" customHeight="1" x14ac:dyDescent="0.25">
      <c r="A35" s="375" t="s">
        <v>125</v>
      </c>
      <c r="B35" s="453" t="s">
        <v>60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203"/>
    </row>
    <row r="36" spans="1:17" s="14" customFormat="1" ht="12" customHeight="1" x14ac:dyDescent="0.25">
      <c r="A36" s="452"/>
      <c r="B36" s="454" t="s">
        <v>54</v>
      </c>
      <c r="C36" s="454"/>
      <c r="D36" s="454"/>
      <c r="E36" s="454"/>
      <c r="F36" s="184"/>
      <c r="G36" s="454" t="s">
        <v>3</v>
      </c>
      <c r="H36" s="454"/>
      <c r="I36" s="454"/>
      <c r="J36" s="454"/>
      <c r="K36" s="184"/>
      <c r="L36" s="454" t="s">
        <v>4</v>
      </c>
      <c r="M36" s="454"/>
      <c r="N36" s="454"/>
      <c r="O36" s="454"/>
      <c r="P36" s="203"/>
    </row>
    <row r="37" spans="1:17" s="14" customFormat="1" ht="12" customHeight="1" x14ac:dyDescent="0.25">
      <c r="A37" s="452"/>
      <c r="B37" s="214" t="s">
        <v>57</v>
      </c>
      <c r="C37" s="214" t="s">
        <v>58</v>
      </c>
      <c r="D37" s="214" t="s">
        <v>59</v>
      </c>
      <c r="E37" s="214" t="s">
        <v>180</v>
      </c>
      <c r="F37" s="175"/>
      <c r="G37" s="214" t="s">
        <v>57</v>
      </c>
      <c r="H37" s="214" t="s">
        <v>58</v>
      </c>
      <c r="I37" s="214" t="s">
        <v>59</v>
      </c>
      <c r="J37" s="214" t="s">
        <v>180</v>
      </c>
      <c r="K37" s="175"/>
      <c r="L37" s="214" t="s">
        <v>57</v>
      </c>
      <c r="M37" s="214" t="s">
        <v>58</v>
      </c>
      <c r="N37" s="214" t="s">
        <v>59</v>
      </c>
      <c r="O37" s="214" t="s">
        <v>180</v>
      </c>
      <c r="P37" s="228"/>
    </row>
    <row r="38" spans="1:17" s="14" customFormat="1" ht="9.9499999999999993" customHeight="1" x14ac:dyDescent="0.25">
      <c r="A38" s="122" t="s">
        <v>126</v>
      </c>
      <c r="B38" s="266">
        <f>B5/$E5*100</f>
        <v>39.074074074074069</v>
      </c>
      <c r="C38" s="266">
        <f t="shared" ref="C38:E38" si="0">C5/$E5*100</f>
        <v>52.777777777777779</v>
      </c>
      <c r="D38" s="266">
        <f t="shared" si="0"/>
        <v>8.1481481481481488</v>
      </c>
      <c r="E38" s="266">
        <f t="shared" si="0"/>
        <v>100</v>
      </c>
      <c r="F38" s="129"/>
      <c r="G38" s="266">
        <f>G5/$J5*100</f>
        <v>61.521739130434781</v>
      </c>
      <c r="H38" s="266">
        <f t="shared" ref="H38:J38" si="1">H5/$J5*100</f>
        <v>32.391304347826086</v>
      </c>
      <c r="I38" s="266">
        <f t="shared" si="1"/>
        <v>6.0869565217391308</v>
      </c>
      <c r="J38" s="266">
        <f t="shared" si="1"/>
        <v>100</v>
      </c>
      <c r="K38" s="129"/>
      <c r="L38" s="266">
        <f>L5/$O5*100</f>
        <v>27.78993435448578</v>
      </c>
      <c r="M38" s="266">
        <f t="shared" ref="M38:O38" si="2">M5/$O5*100</f>
        <v>59.737417943107218</v>
      </c>
      <c r="N38" s="266">
        <f t="shared" si="2"/>
        <v>12.472647702407002</v>
      </c>
      <c r="O38" s="266">
        <f t="shared" si="2"/>
        <v>100</v>
      </c>
      <c r="Q38" s="18"/>
    </row>
    <row r="39" spans="1:17" s="14" customFormat="1" ht="9.9499999999999993" customHeight="1" x14ac:dyDescent="0.25">
      <c r="A39" s="81" t="s">
        <v>127</v>
      </c>
      <c r="B39" s="265">
        <f t="shared" ref="B39:E39" si="3">B6/$E6*100</f>
        <v>28.205128205128204</v>
      </c>
      <c r="C39" s="265">
        <f t="shared" si="3"/>
        <v>48.717948717948715</v>
      </c>
      <c r="D39" s="265">
        <f t="shared" si="3"/>
        <v>23.076923076923077</v>
      </c>
      <c r="E39" s="265">
        <f t="shared" si="3"/>
        <v>100</v>
      </c>
      <c r="F39" s="83"/>
      <c r="G39" s="265">
        <f t="shared" ref="G39:J39" si="4">G6/$J6*100</f>
        <v>64.516129032258064</v>
      </c>
      <c r="H39" s="265">
        <f t="shared" si="4"/>
        <v>22.58064516129032</v>
      </c>
      <c r="I39" s="265">
        <f t="shared" si="4"/>
        <v>12.903225806451612</v>
      </c>
      <c r="J39" s="265">
        <f t="shared" si="4"/>
        <v>100</v>
      </c>
      <c r="K39" s="83"/>
      <c r="L39" s="265">
        <f t="shared" ref="L39:O39" si="5">L6/$O6*100</f>
        <v>22.222222222222221</v>
      </c>
      <c r="M39" s="265">
        <f t="shared" si="5"/>
        <v>66.666666666666657</v>
      </c>
      <c r="N39" s="265">
        <f t="shared" si="5"/>
        <v>11.111111111111111</v>
      </c>
      <c r="O39" s="265">
        <f t="shared" si="5"/>
        <v>100</v>
      </c>
    </row>
    <row r="40" spans="1:17" s="14" customFormat="1" ht="9.9499999999999993" customHeight="1" x14ac:dyDescent="0.25">
      <c r="A40" s="81" t="s">
        <v>128</v>
      </c>
      <c r="B40" s="265">
        <f t="shared" ref="B40:E40" si="6">B7/$E7*100</f>
        <v>44.927536231884055</v>
      </c>
      <c r="C40" s="265">
        <f t="shared" si="6"/>
        <v>48.550724637681157</v>
      </c>
      <c r="D40" s="265">
        <f t="shared" si="6"/>
        <v>6.5217391304347823</v>
      </c>
      <c r="E40" s="265">
        <f t="shared" si="6"/>
        <v>100</v>
      </c>
      <c r="F40" s="83"/>
      <c r="G40" s="265">
        <f t="shared" ref="G40:J40" si="7">G7/$J7*100</f>
        <v>70.175438596491219</v>
      </c>
      <c r="H40" s="265">
        <f t="shared" si="7"/>
        <v>26.315789473684209</v>
      </c>
      <c r="I40" s="265">
        <f t="shared" si="7"/>
        <v>3.5087719298245612</v>
      </c>
      <c r="J40" s="265">
        <f t="shared" si="7"/>
        <v>100</v>
      </c>
      <c r="K40" s="83"/>
      <c r="L40" s="265">
        <f t="shared" ref="L40:O40" si="8">L7/$O7*100</f>
        <v>38.655462184873954</v>
      </c>
      <c r="M40" s="265">
        <f t="shared" si="8"/>
        <v>51.260504201680668</v>
      </c>
      <c r="N40" s="265">
        <f t="shared" si="8"/>
        <v>10.084033613445378</v>
      </c>
      <c r="O40" s="265">
        <f t="shared" si="8"/>
        <v>100</v>
      </c>
    </row>
    <row r="41" spans="1:17" s="14" customFormat="1" ht="9.9499999999999993" customHeight="1" x14ac:dyDescent="0.25">
      <c r="A41" s="81" t="s">
        <v>129</v>
      </c>
      <c r="B41" s="265">
        <f t="shared" ref="B41:E41" si="9">B8/$E8*100</f>
        <v>45.871559633027523</v>
      </c>
      <c r="C41" s="265">
        <f t="shared" si="9"/>
        <v>47.44429882044561</v>
      </c>
      <c r="D41" s="265">
        <f t="shared" si="9"/>
        <v>6.6841415465268668</v>
      </c>
      <c r="E41" s="265">
        <f t="shared" si="9"/>
        <v>100</v>
      </c>
      <c r="F41" s="83"/>
      <c r="G41" s="265">
        <f t="shared" ref="G41:J41" si="10">G8/$J8*100</f>
        <v>67.921440261865797</v>
      </c>
      <c r="H41" s="265">
        <f t="shared" si="10"/>
        <v>26.02291325695581</v>
      </c>
      <c r="I41" s="265">
        <f t="shared" si="10"/>
        <v>6.0556464811783961</v>
      </c>
      <c r="J41" s="265">
        <f t="shared" si="10"/>
        <v>100</v>
      </c>
      <c r="K41" s="83"/>
      <c r="L41" s="265">
        <f t="shared" ref="L41:O41" si="11">L8/$O8*100</f>
        <v>34.693877551020407</v>
      </c>
      <c r="M41" s="265">
        <f t="shared" si="11"/>
        <v>55.886970172684457</v>
      </c>
      <c r="N41" s="265">
        <f t="shared" si="11"/>
        <v>9.4191522762951347</v>
      </c>
      <c r="O41" s="265">
        <f t="shared" si="11"/>
        <v>100</v>
      </c>
    </row>
    <row r="42" spans="1:17" s="14" customFormat="1" ht="9.9499999999999993" customHeight="1" x14ac:dyDescent="0.25">
      <c r="A42" s="81" t="s">
        <v>130</v>
      </c>
      <c r="B42" s="265">
        <f t="shared" ref="B42:E42" si="12">B9/$E9*100</f>
        <v>36.708860759493675</v>
      </c>
      <c r="C42" s="265">
        <f t="shared" si="12"/>
        <v>52.531645569620252</v>
      </c>
      <c r="D42" s="265">
        <f t="shared" si="12"/>
        <v>10.759493670886076</v>
      </c>
      <c r="E42" s="265">
        <f t="shared" si="12"/>
        <v>100</v>
      </c>
      <c r="F42" s="83"/>
      <c r="G42" s="265">
        <f t="shared" ref="G42:J42" si="13">G9/$J9*100</f>
        <v>70.270270270270274</v>
      </c>
      <c r="H42" s="265">
        <f t="shared" si="13"/>
        <v>24.324324324324326</v>
      </c>
      <c r="I42" s="265">
        <f t="shared" si="13"/>
        <v>5.4054054054054053</v>
      </c>
      <c r="J42" s="265">
        <f t="shared" si="13"/>
        <v>100</v>
      </c>
      <c r="K42" s="83"/>
      <c r="L42" s="265">
        <f t="shared" ref="L42:O42" si="14">L9/$O9*100</f>
        <v>30.357142857142854</v>
      </c>
      <c r="M42" s="265">
        <f t="shared" si="14"/>
        <v>54.464285714285708</v>
      </c>
      <c r="N42" s="265">
        <f t="shared" si="14"/>
        <v>15.178571428571427</v>
      </c>
      <c r="O42" s="265">
        <f t="shared" si="14"/>
        <v>100</v>
      </c>
    </row>
    <row r="43" spans="1:17" s="202" customFormat="1" ht="9.9499999999999993" customHeight="1" x14ac:dyDescent="0.2">
      <c r="A43" s="126" t="s">
        <v>131</v>
      </c>
      <c r="B43" s="265">
        <f t="shared" ref="B43:E43" si="15">B10/$E10*100</f>
        <v>39.215686274509807</v>
      </c>
      <c r="C43" s="265">
        <f t="shared" si="15"/>
        <v>54.901960784313729</v>
      </c>
      <c r="D43" s="265">
        <f t="shared" si="15"/>
        <v>5.8823529411764701</v>
      </c>
      <c r="E43" s="265">
        <f t="shared" si="15"/>
        <v>100</v>
      </c>
      <c r="F43" s="127"/>
      <c r="G43" s="265">
        <f t="shared" ref="G43:J43" si="16">G10/$J10*100</f>
        <v>69.090909090909093</v>
      </c>
      <c r="H43" s="265">
        <f t="shared" si="16"/>
        <v>29.09090909090909</v>
      </c>
      <c r="I43" s="265">
        <f t="shared" si="16"/>
        <v>1.8181818181818181</v>
      </c>
      <c r="J43" s="265">
        <f t="shared" si="16"/>
        <v>100</v>
      </c>
      <c r="K43" s="127"/>
      <c r="L43" s="265">
        <f t="shared" ref="L43:O43" si="17">L10/$O10*100</f>
        <v>31.707317073170731</v>
      </c>
      <c r="M43" s="265">
        <f t="shared" si="17"/>
        <v>53.658536585365859</v>
      </c>
      <c r="N43" s="265">
        <f t="shared" si="17"/>
        <v>14.634146341463413</v>
      </c>
      <c r="O43" s="265">
        <f t="shared" si="17"/>
        <v>100</v>
      </c>
    </row>
    <row r="44" spans="1:17" s="202" customFormat="1" ht="9.9499999999999993" customHeight="1" x14ac:dyDescent="0.2">
      <c r="A44" s="126" t="s">
        <v>132</v>
      </c>
      <c r="B44" s="265">
        <f t="shared" ref="B44:E44" si="18">B11/$E11*100</f>
        <v>35.514018691588781</v>
      </c>
      <c r="C44" s="265">
        <f t="shared" si="18"/>
        <v>51.401869158878498</v>
      </c>
      <c r="D44" s="265">
        <f t="shared" si="18"/>
        <v>13.084112149532709</v>
      </c>
      <c r="E44" s="265">
        <f t="shared" si="18"/>
        <v>100</v>
      </c>
      <c r="F44" s="127"/>
      <c r="G44" s="265">
        <f t="shared" ref="G44:J44" si="19">G11/$J11*100</f>
        <v>70.967741935483872</v>
      </c>
      <c r="H44" s="265">
        <f t="shared" si="19"/>
        <v>21.50537634408602</v>
      </c>
      <c r="I44" s="265">
        <f t="shared" si="19"/>
        <v>7.5268817204301079</v>
      </c>
      <c r="J44" s="265">
        <f t="shared" si="19"/>
        <v>100</v>
      </c>
      <c r="K44" s="127"/>
      <c r="L44" s="265">
        <f t="shared" ref="L44:O44" si="20">L11/$O11*100</f>
        <v>29.577464788732392</v>
      </c>
      <c r="M44" s="265">
        <f t="shared" si="20"/>
        <v>54.929577464788736</v>
      </c>
      <c r="N44" s="265">
        <f t="shared" si="20"/>
        <v>15.492957746478872</v>
      </c>
      <c r="O44" s="265">
        <f t="shared" si="20"/>
        <v>100</v>
      </c>
    </row>
    <row r="45" spans="1:17" s="14" customFormat="1" ht="9.9499999999999993" customHeight="1" x14ac:dyDescent="0.25">
      <c r="A45" s="81" t="s">
        <v>133</v>
      </c>
      <c r="B45" s="265">
        <f t="shared" ref="B45:E45" si="21">B12/$E12*100</f>
        <v>43.75</v>
      </c>
      <c r="C45" s="265">
        <f t="shared" si="21"/>
        <v>46.590909090909086</v>
      </c>
      <c r="D45" s="265">
        <f t="shared" si="21"/>
        <v>9.6590909090909083</v>
      </c>
      <c r="E45" s="265">
        <f t="shared" si="21"/>
        <v>100</v>
      </c>
      <c r="F45" s="83"/>
      <c r="G45" s="265">
        <f t="shared" ref="G45:J45" si="22">G12/$J12*100</f>
        <v>72.142857142857139</v>
      </c>
      <c r="H45" s="265">
        <f t="shared" si="22"/>
        <v>20</v>
      </c>
      <c r="I45" s="265">
        <f t="shared" si="22"/>
        <v>7.8571428571428568</v>
      </c>
      <c r="J45" s="265">
        <f t="shared" si="22"/>
        <v>100</v>
      </c>
      <c r="K45" s="83"/>
      <c r="L45" s="265">
        <f t="shared" ref="L45:O45" si="23">L12/$O12*100</f>
        <v>30.566037735849054</v>
      </c>
      <c r="M45" s="265">
        <f t="shared" si="23"/>
        <v>55.094339622641506</v>
      </c>
      <c r="N45" s="265">
        <f t="shared" si="23"/>
        <v>14.339622641509434</v>
      </c>
      <c r="O45" s="265">
        <f t="shared" si="23"/>
        <v>100</v>
      </c>
    </row>
    <row r="46" spans="1:17" s="14" customFormat="1" ht="9.9499999999999993" customHeight="1" x14ac:dyDescent="0.25">
      <c r="A46" s="81" t="s">
        <v>134</v>
      </c>
      <c r="B46" s="265">
        <f t="shared" ref="B46:E46" si="24">B13/$E13*100</f>
        <v>36.036036036036037</v>
      </c>
      <c r="C46" s="265">
        <f t="shared" si="24"/>
        <v>54.954954954954957</v>
      </c>
      <c r="D46" s="265">
        <f t="shared" si="24"/>
        <v>9.0090090090090094</v>
      </c>
      <c r="E46" s="265">
        <f t="shared" si="24"/>
        <v>100</v>
      </c>
      <c r="F46" s="83"/>
      <c r="G46" s="265">
        <f t="shared" ref="G46:J46" si="25">G13/$J13*100</f>
        <v>53.75</v>
      </c>
      <c r="H46" s="265">
        <f t="shared" si="25"/>
        <v>35</v>
      </c>
      <c r="I46" s="265">
        <f t="shared" si="25"/>
        <v>11.25</v>
      </c>
      <c r="J46" s="265">
        <f t="shared" si="25"/>
        <v>100</v>
      </c>
      <c r="K46" s="83"/>
      <c r="L46" s="265">
        <f t="shared" ref="L46:O46" si="26">L13/$O13*100</f>
        <v>18.518518518518519</v>
      </c>
      <c r="M46" s="265">
        <f t="shared" si="26"/>
        <v>70.370370370370367</v>
      </c>
      <c r="N46" s="265">
        <f t="shared" si="26"/>
        <v>11.111111111111111</v>
      </c>
      <c r="O46" s="265">
        <f t="shared" si="26"/>
        <v>100</v>
      </c>
    </row>
    <row r="47" spans="1:17" s="14" customFormat="1" ht="9.9499999999999993" customHeight="1" x14ac:dyDescent="0.25">
      <c r="A47" s="81" t="s">
        <v>135</v>
      </c>
      <c r="B47" s="265">
        <f t="shared" ref="B47:E47" si="27">B14/$E14*100</f>
        <v>41.197183098591552</v>
      </c>
      <c r="C47" s="265">
        <f t="shared" si="27"/>
        <v>51.760563380281688</v>
      </c>
      <c r="D47" s="265">
        <f t="shared" si="27"/>
        <v>7.042253521126761</v>
      </c>
      <c r="E47" s="265">
        <f t="shared" si="27"/>
        <v>100</v>
      </c>
      <c r="F47" s="83"/>
      <c r="G47" s="265">
        <f t="shared" ref="G47:J47" si="28">G14/$J14*100</f>
        <v>75.984251968503941</v>
      </c>
      <c r="H47" s="265">
        <f t="shared" si="28"/>
        <v>19.685039370078741</v>
      </c>
      <c r="I47" s="265">
        <f t="shared" si="28"/>
        <v>4.3307086614173231</v>
      </c>
      <c r="J47" s="265">
        <f t="shared" si="28"/>
        <v>100</v>
      </c>
      <c r="K47" s="83"/>
      <c r="L47" s="265">
        <f t="shared" ref="L47:O47" si="29">L14/$O14*100</f>
        <v>35.61643835616438</v>
      </c>
      <c r="M47" s="265">
        <f t="shared" si="29"/>
        <v>54.794520547945204</v>
      </c>
      <c r="N47" s="265">
        <f t="shared" si="29"/>
        <v>9.5890410958904102</v>
      </c>
      <c r="O47" s="265">
        <f t="shared" si="29"/>
        <v>100</v>
      </c>
    </row>
    <row r="48" spans="1:17" s="14" customFormat="1" ht="9.9499999999999993" customHeight="1" x14ac:dyDescent="0.25">
      <c r="A48" s="81" t="s">
        <v>136</v>
      </c>
      <c r="B48" s="265">
        <f t="shared" ref="B48:E48" si="30">B15/$E15*100</f>
        <v>43.27731092436975</v>
      </c>
      <c r="C48" s="265">
        <f t="shared" si="30"/>
        <v>50.420168067226889</v>
      </c>
      <c r="D48" s="265">
        <f t="shared" si="30"/>
        <v>6.3025210084033612</v>
      </c>
      <c r="E48" s="265">
        <f t="shared" si="30"/>
        <v>100</v>
      </c>
      <c r="F48" s="83"/>
      <c r="G48" s="265">
        <f t="shared" ref="G48:J48" si="31">G15/$J15*100</f>
        <v>68.181818181818173</v>
      </c>
      <c r="H48" s="265">
        <f t="shared" si="31"/>
        <v>25.252525252525253</v>
      </c>
      <c r="I48" s="265">
        <f t="shared" si="31"/>
        <v>6.5656565656565666</v>
      </c>
      <c r="J48" s="265">
        <f t="shared" si="31"/>
        <v>100</v>
      </c>
      <c r="K48" s="83"/>
      <c r="L48" s="265">
        <f t="shared" ref="L48:O48" si="32">L15/$O15*100</f>
        <v>31.843575418994412</v>
      </c>
      <c r="M48" s="265">
        <f t="shared" si="32"/>
        <v>53.072625698324025</v>
      </c>
      <c r="N48" s="265">
        <f t="shared" si="32"/>
        <v>15.083798882681565</v>
      </c>
      <c r="O48" s="265">
        <f t="shared" si="32"/>
        <v>100</v>
      </c>
    </row>
    <row r="49" spans="1:15" s="14" customFormat="1" ht="9.9499999999999993" customHeight="1" x14ac:dyDescent="0.25">
      <c r="A49" s="81" t="s">
        <v>137</v>
      </c>
      <c r="B49" s="265">
        <f t="shared" ref="B49:E49" si="33">B16/$E16*100</f>
        <v>31.578947368421051</v>
      </c>
      <c r="C49" s="265">
        <f t="shared" si="33"/>
        <v>59.649122807017541</v>
      </c>
      <c r="D49" s="265">
        <f t="shared" si="33"/>
        <v>8.7719298245614024</v>
      </c>
      <c r="E49" s="265">
        <f t="shared" si="33"/>
        <v>100</v>
      </c>
      <c r="F49" s="83"/>
      <c r="G49" s="265">
        <f t="shared" ref="G49:J49" si="34">G16/$J16*100</f>
        <v>75.609756097560975</v>
      </c>
      <c r="H49" s="265">
        <f t="shared" si="34"/>
        <v>21.951219512195124</v>
      </c>
      <c r="I49" s="265">
        <f t="shared" si="34"/>
        <v>2.4390243902439024</v>
      </c>
      <c r="J49" s="265">
        <f t="shared" si="34"/>
        <v>100</v>
      </c>
      <c r="K49" s="83"/>
      <c r="L49" s="265">
        <f t="shared" ref="L49:O49" si="35">L16/$O16*100</f>
        <v>37.777777777777779</v>
      </c>
      <c r="M49" s="265">
        <f t="shared" si="35"/>
        <v>46.666666666666664</v>
      </c>
      <c r="N49" s="265">
        <f t="shared" si="35"/>
        <v>15.555555555555555</v>
      </c>
      <c r="O49" s="265">
        <f t="shared" si="35"/>
        <v>100</v>
      </c>
    </row>
    <row r="50" spans="1:15" s="14" customFormat="1" ht="9.9499999999999993" customHeight="1" x14ac:dyDescent="0.25">
      <c r="A50" s="81" t="s">
        <v>138</v>
      </c>
      <c r="B50" s="265">
        <f t="shared" ref="B50:E50" si="36">B17/$E17*100</f>
        <v>37.288135593220339</v>
      </c>
      <c r="C50" s="265">
        <f t="shared" si="36"/>
        <v>52.542372881355938</v>
      </c>
      <c r="D50" s="265">
        <f t="shared" si="36"/>
        <v>10.16949152542373</v>
      </c>
      <c r="E50" s="265">
        <f t="shared" si="36"/>
        <v>100</v>
      </c>
      <c r="F50" s="83"/>
      <c r="G50" s="265">
        <f t="shared" ref="G50:J50" si="37">G17/$J17*100</f>
        <v>66.981132075471692</v>
      </c>
      <c r="H50" s="265">
        <f t="shared" si="37"/>
        <v>26.415094339622641</v>
      </c>
      <c r="I50" s="265">
        <f t="shared" si="37"/>
        <v>6.6037735849056602</v>
      </c>
      <c r="J50" s="265">
        <f t="shared" si="37"/>
        <v>100</v>
      </c>
      <c r="K50" s="83"/>
      <c r="L50" s="265">
        <f t="shared" ref="L50:O50" si="38">L17/$O17*100</f>
        <v>25.742574257425744</v>
      </c>
      <c r="M50" s="265">
        <f t="shared" si="38"/>
        <v>57.42574257425742</v>
      </c>
      <c r="N50" s="265">
        <f t="shared" si="38"/>
        <v>16.831683168316832</v>
      </c>
      <c r="O50" s="265">
        <f t="shared" si="38"/>
        <v>100</v>
      </c>
    </row>
    <row r="51" spans="1:15" s="14" customFormat="1" ht="9.9499999999999993" customHeight="1" x14ac:dyDescent="0.25">
      <c r="A51" s="81" t="s">
        <v>139</v>
      </c>
      <c r="B51" s="265">
        <f t="shared" ref="B51:E51" si="39">B18/$E18*100</f>
        <v>56.748466257668717</v>
      </c>
      <c r="C51" s="265">
        <f t="shared" si="39"/>
        <v>38.036809815950924</v>
      </c>
      <c r="D51" s="265">
        <f t="shared" si="39"/>
        <v>5.2147239263803682</v>
      </c>
      <c r="E51" s="265">
        <f t="shared" si="39"/>
        <v>100</v>
      </c>
      <c r="F51" s="83"/>
      <c r="G51" s="265">
        <f t="shared" ref="G51:J51" si="40">G18/$J18*100</f>
        <v>77.60617760617761</v>
      </c>
      <c r="H51" s="265">
        <f t="shared" si="40"/>
        <v>18.146718146718147</v>
      </c>
      <c r="I51" s="265">
        <f t="shared" si="40"/>
        <v>4.2471042471042466</v>
      </c>
      <c r="J51" s="265">
        <f t="shared" si="40"/>
        <v>100</v>
      </c>
      <c r="K51" s="83"/>
      <c r="L51" s="265">
        <f t="shared" ref="L51:O51" si="41">L18/$O18*100</f>
        <v>41.96078431372549</v>
      </c>
      <c r="M51" s="265">
        <f t="shared" si="41"/>
        <v>49.019607843137251</v>
      </c>
      <c r="N51" s="265">
        <f t="shared" si="41"/>
        <v>9.0196078431372548</v>
      </c>
      <c r="O51" s="265">
        <f t="shared" si="41"/>
        <v>100</v>
      </c>
    </row>
    <row r="52" spans="1:15" s="14" customFormat="1" ht="9.9499999999999993" customHeight="1" x14ac:dyDescent="0.25">
      <c r="A52" s="81" t="s">
        <v>140</v>
      </c>
      <c r="B52" s="265">
        <f t="shared" ref="B52:E52" si="42">B19/$E19*100</f>
        <v>39.716312056737593</v>
      </c>
      <c r="C52" s="265">
        <f t="shared" si="42"/>
        <v>53.900709219858157</v>
      </c>
      <c r="D52" s="265">
        <f t="shared" si="42"/>
        <v>6.3829787234042552</v>
      </c>
      <c r="E52" s="265">
        <f t="shared" si="42"/>
        <v>100</v>
      </c>
      <c r="F52" s="83"/>
      <c r="G52" s="265">
        <f t="shared" ref="G52:J52" si="43">G19/$J19*100</f>
        <v>59.016393442622949</v>
      </c>
      <c r="H52" s="265">
        <f t="shared" si="43"/>
        <v>31.967213114754102</v>
      </c>
      <c r="I52" s="265">
        <f t="shared" si="43"/>
        <v>9.0163934426229506</v>
      </c>
      <c r="J52" s="265">
        <f t="shared" si="43"/>
        <v>100</v>
      </c>
      <c r="K52" s="83"/>
      <c r="L52" s="265">
        <f t="shared" ref="L52:O52" si="44">L19/$O19*100</f>
        <v>31.932773109243694</v>
      </c>
      <c r="M52" s="265">
        <f t="shared" si="44"/>
        <v>52.941176470588239</v>
      </c>
      <c r="N52" s="265">
        <f t="shared" si="44"/>
        <v>15.126050420168067</v>
      </c>
      <c r="O52" s="265">
        <f t="shared" si="44"/>
        <v>100</v>
      </c>
    </row>
    <row r="53" spans="1:15" s="14" customFormat="1" ht="9.9499999999999993" customHeight="1" x14ac:dyDescent="0.25">
      <c r="A53" s="81" t="s">
        <v>141</v>
      </c>
      <c r="B53" s="265">
        <f t="shared" ref="B53:E53" si="45">B20/$E20*100</f>
        <v>43.137254901960787</v>
      </c>
      <c r="C53" s="265">
        <f t="shared" si="45"/>
        <v>49.019607843137251</v>
      </c>
      <c r="D53" s="265">
        <f t="shared" si="45"/>
        <v>7.8431372549019605</v>
      </c>
      <c r="E53" s="265">
        <f t="shared" si="45"/>
        <v>100</v>
      </c>
      <c r="F53" s="83"/>
      <c r="G53" s="265">
        <f t="shared" ref="G53:J53" si="46">G20/$J20*100</f>
        <v>57.142857142857139</v>
      </c>
      <c r="H53" s="265">
        <f t="shared" si="46"/>
        <v>34.693877551020407</v>
      </c>
      <c r="I53" s="265">
        <f t="shared" si="46"/>
        <v>8.1632653061224492</v>
      </c>
      <c r="J53" s="265">
        <f t="shared" si="46"/>
        <v>100</v>
      </c>
      <c r="K53" s="83"/>
      <c r="L53" s="265">
        <f t="shared" ref="L53:O53" si="47">L20/$O20*100</f>
        <v>29.545454545454547</v>
      </c>
      <c r="M53" s="265">
        <f t="shared" si="47"/>
        <v>54.54545454545454</v>
      </c>
      <c r="N53" s="265">
        <f t="shared" si="47"/>
        <v>15.909090909090908</v>
      </c>
      <c r="O53" s="265">
        <f t="shared" si="47"/>
        <v>100</v>
      </c>
    </row>
    <row r="54" spans="1:15" s="14" customFormat="1" ht="9.9499999999999993" customHeight="1" x14ac:dyDescent="0.25">
      <c r="A54" s="81" t="s">
        <v>142</v>
      </c>
      <c r="B54" s="265">
        <f t="shared" ref="B54:E54" si="48">B21/$E21*100</f>
        <v>52.47933884297521</v>
      </c>
      <c r="C54" s="265">
        <f t="shared" si="48"/>
        <v>40.495867768595041</v>
      </c>
      <c r="D54" s="265">
        <f t="shared" si="48"/>
        <v>7.0247933884297522</v>
      </c>
      <c r="E54" s="265">
        <f t="shared" si="48"/>
        <v>100</v>
      </c>
      <c r="F54" s="83"/>
      <c r="G54" s="265">
        <f t="shared" ref="G54:J54" si="49">G21/$J21*100</f>
        <v>61.881188118811878</v>
      </c>
      <c r="H54" s="265">
        <f t="shared" si="49"/>
        <v>33.168316831683171</v>
      </c>
      <c r="I54" s="265">
        <f t="shared" si="49"/>
        <v>4.9504950495049505</v>
      </c>
      <c r="J54" s="265">
        <f t="shared" si="49"/>
        <v>100</v>
      </c>
      <c r="K54" s="83"/>
      <c r="L54" s="265">
        <f t="shared" ref="L54:O54" si="50">L21/$O21*100</f>
        <v>41.747572815533978</v>
      </c>
      <c r="M54" s="265">
        <f t="shared" si="50"/>
        <v>49.514563106796118</v>
      </c>
      <c r="N54" s="265">
        <f t="shared" si="50"/>
        <v>8.7378640776699026</v>
      </c>
      <c r="O54" s="265">
        <f t="shared" si="50"/>
        <v>100</v>
      </c>
    </row>
    <row r="55" spans="1:15" s="14" customFormat="1" ht="9.9499999999999993" customHeight="1" x14ac:dyDescent="0.25">
      <c r="A55" s="81" t="s">
        <v>143</v>
      </c>
      <c r="B55" s="265">
        <f t="shared" ref="B55:E55" si="51">B22/$E22*100</f>
        <v>52.542372881355938</v>
      </c>
      <c r="C55" s="265">
        <f t="shared" si="51"/>
        <v>35.028248587570623</v>
      </c>
      <c r="D55" s="265">
        <f t="shared" si="51"/>
        <v>12.429378531073446</v>
      </c>
      <c r="E55" s="265">
        <f t="shared" si="51"/>
        <v>100</v>
      </c>
      <c r="F55" s="83"/>
      <c r="G55" s="265">
        <f t="shared" ref="G55:J55" si="52">G22/$J22*100</f>
        <v>72.049689440993788</v>
      </c>
      <c r="H55" s="265">
        <f t="shared" si="52"/>
        <v>18.012422360248447</v>
      </c>
      <c r="I55" s="265">
        <f t="shared" si="52"/>
        <v>9.9378881987577632</v>
      </c>
      <c r="J55" s="265">
        <f t="shared" si="52"/>
        <v>100</v>
      </c>
      <c r="K55" s="83"/>
      <c r="L55" s="265">
        <f t="shared" ref="L55:O55" si="53">L22/$O22*100</f>
        <v>42.763157894736842</v>
      </c>
      <c r="M55" s="265">
        <f t="shared" si="53"/>
        <v>38.15789473684211</v>
      </c>
      <c r="N55" s="265">
        <f t="shared" si="53"/>
        <v>19.078947368421055</v>
      </c>
      <c r="O55" s="265">
        <f t="shared" si="53"/>
        <v>100</v>
      </c>
    </row>
    <row r="56" spans="1:15" s="14" customFormat="1" ht="9.9499999999999993" customHeight="1" x14ac:dyDescent="0.25">
      <c r="A56" s="81" t="s">
        <v>144</v>
      </c>
      <c r="B56" s="265">
        <f t="shared" ref="B56:E56" si="54">B23/$E23*100</f>
        <v>47.826086956521742</v>
      </c>
      <c r="C56" s="265">
        <f t="shared" si="54"/>
        <v>50</v>
      </c>
      <c r="D56" s="265">
        <f t="shared" si="54"/>
        <v>2.1739130434782608</v>
      </c>
      <c r="E56" s="265">
        <f t="shared" si="54"/>
        <v>100</v>
      </c>
      <c r="F56" s="83"/>
      <c r="G56" s="265">
        <f t="shared" ref="G56:J56" si="55">G23/$J23*100</f>
        <v>63.157894736842103</v>
      </c>
      <c r="H56" s="265">
        <f t="shared" si="55"/>
        <v>34.210526315789473</v>
      </c>
      <c r="I56" s="265">
        <f t="shared" si="55"/>
        <v>2.6315789473684208</v>
      </c>
      <c r="J56" s="265">
        <f t="shared" si="55"/>
        <v>100</v>
      </c>
      <c r="K56" s="83"/>
      <c r="L56" s="265">
        <f t="shared" ref="L56:O56" si="56">L23/$O23*100</f>
        <v>45.714285714285715</v>
      </c>
      <c r="M56" s="265">
        <f t="shared" si="56"/>
        <v>51.428571428571423</v>
      </c>
      <c r="N56" s="265">
        <f t="shared" si="56"/>
        <v>2.8571428571428572</v>
      </c>
      <c r="O56" s="265">
        <f t="shared" si="56"/>
        <v>100</v>
      </c>
    </row>
    <row r="57" spans="1:15" s="14" customFormat="1" ht="9.9499999999999993" customHeight="1" x14ac:dyDescent="0.25">
      <c r="A57" s="81" t="s">
        <v>145</v>
      </c>
      <c r="B57" s="265">
        <f t="shared" ref="B57:E57" si="57">B24/$E24*100</f>
        <v>54.109589041095894</v>
      </c>
      <c r="C57" s="265">
        <f t="shared" si="57"/>
        <v>38.356164383561641</v>
      </c>
      <c r="D57" s="265">
        <f t="shared" si="57"/>
        <v>7.5342465753424657</v>
      </c>
      <c r="E57" s="265">
        <f t="shared" si="57"/>
        <v>100</v>
      </c>
      <c r="F57" s="83"/>
      <c r="G57" s="265">
        <f t="shared" ref="G57:J57" si="58">G24/$J24*100</f>
        <v>63.703703703703709</v>
      </c>
      <c r="H57" s="265">
        <f t="shared" si="58"/>
        <v>31.111111111111111</v>
      </c>
      <c r="I57" s="265">
        <f t="shared" si="58"/>
        <v>5.1851851851851851</v>
      </c>
      <c r="J57" s="265">
        <f t="shared" si="58"/>
        <v>100</v>
      </c>
      <c r="K57" s="83"/>
      <c r="L57" s="265">
        <f t="shared" ref="L57:O57" si="59">L24/$O24*100</f>
        <v>44.53125</v>
      </c>
      <c r="M57" s="265">
        <f t="shared" si="59"/>
        <v>46.09375</v>
      </c>
      <c r="N57" s="265">
        <f t="shared" si="59"/>
        <v>9.375</v>
      </c>
      <c r="O57" s="265">
        <f t="shared" si="59"/>
        <v>100</v>
      </c>
    </row>
    <row r="58" spans="1:15" s="14" customFormat="1" ht="9.9499999999999993" customHeight="1" x14ac:dyDescent="0.25">
      <c r="A58" s="81" t="s">
        <v>146</v>
      </c>
      <c r="B58" s="265">
        <f t="shared" ref="B58:E58" si="60">B25/$E25*100</f>
        <v>47.457627118644069</v>
      </c>
      <c r="C58" s="265">
        <f t="shared" si="60"/>
        <v>41.101694915254242</v>
      </c>
      <c r="D58" s="265">
        <f t="shared" si="60"/>
        <v>11.440677966101696</v>
      </c>
      <c r="E58" s="265">
        <f t="shared" si="60"/>
        <v>100</v>
      </c>
      <c r="F58" s="83"/>
      <c r="G58" s="265">
        <f t="shared" ref="G58:J58" si="61">G25/$J25*100</f>
        <v>65.686274509803923</v>
      </c>
      <c r="H58" s="265">
        <f t="shared" si="61"/>
        <v>26.47058823529412</v>
      </c>
      <c r="I58" s="265">
        <f t="shared" si="61"/>
        <v>7.8431372549019605</v>
      </c>
      <c r="J58" s="265">
        <f t="shared" si="61"/>
        <v>100</v>
      </c>
      <c r="K58" s="83"/>
      <c r="L58" s="265">
        <f t="shared" ref="L58:O58" si="62">L25/$O25*100</f>
        <v>38.144329896907216</v>
      </c>
      <c r="M58" s="265">
        <f t="shared" si="62"/>
        <v>50.515463917525771</v>
      </c>
      <c r="N58" s="265">
        <f t="shared" si="62"/>
        <v>11.340206185567011</v>
      </c>
      <c r="O58" s="265">
        <f t="shared" si="62"/>
        <v>100</v>
      </c>
    </row>
    <row r="59" spans="1:15" s="14" customFormat="1" ht="9.9499999999999993" customHeight="1" x14ac:dyDescent="0.25">
      <c r="A59" s="81" t="s">
        <v>147</v>
      </c>
      <c r="B59" s="265">
        <f t="shared" ref="B59:E59" si="63">B26/$E26*100</f>
        <v>45.512820512820511</v>
      </c>
      <c r="C59" s="265">
        <f t="shared" si="63"/>
        <v>46.153846153846153</v>
      </c>
      <c r="D59" s="265">
        <f t="shared" si="63"/>
        <v>8.3333333333333321</v>
      </c>
      <c r="E59" s="265">
        <f t="shared" si="63"/>
        <v>100</v>
      </c>
      <c r="F59" s="83"/>
      <c r="G59" s="265">
        <f t="shared" ref="G59:J59" si="64">G26/$J26*100</f>
        <v>62.204724409448822</v>
      </c>
      <c r="H59" s="265">
        <f t="shared" si="64"/>
        <v>27.559055118110237</v>
      </c>
      <c r="I59" s="265">
        <f t="shared" si="64"/>
        <v>10.236220472440944</v>
      </c>
      <c r="J59" s="265">
        <f t="shared" si="64"/>
        <v>100</v>
      </c>
      <c r="K59" s="83"/>
      <c r="L59" s="265">
        <f t="shared" ref="L59:O59" si="65">L26/$O26*100</f>
        <v>39.024390243902438</v>
      </c>
      <c r="M59" s="265">
        <f t="shared" si="65"/>
        <v>47.154471544715449</v>
      </c>
      <c r="N59" s="265">
        <f t="shared" si="65"/>
        <v>13.821138211382115</v>
      </c>
      <c r="O59" s="265">
        <f t="shared" si="65"/>
        <v>100</v>
      </c>
    </row>
    <row r="60" spans="1:15" s="14" customFormat="1" ht="9.9499999999999993" customHeight="1" x14ac:dyDescent="0.25">
      <c r="A60" s="81"/>
      <c r="B60" s="265"/>
      <c r="C60" s="265"/>
      <c r="D60" s="265"/>
      <c r="E60" s="265"/>
      <c r="F60" s="83"/>
      <c r="G60" s="265"/>
      <c r="H60" s="265"/>
      <c r="I60" s="265"/>
      <c r="J60" s="265"/>
      <c r="K60" s="83"/>
      <c r="L60" s="265"/>
      <c r="M60" s="265"/>
      <c r="N60" s="265"/>
      <c r="O60" s="265"/>
    </row>
    <row r="61" spans="1:15" s="14" customFormat="1" ht="9.9499999999999993" customHeight="1" x14ac:dyDescent="0.25">
      <c r="A61" s="81" t="s">
        <v>84</v>
      </c>
      <c r="B61" s="265">
        <f t="shared" ref="B61:E61" si="66">B28/$E28*100</f>
        <v>42.837837837837839</v>
      </c>
      <c r="C61" s="265">
        <f t="shared" si="66"/>
        <v>49.527027027027025</v>
      </c>
      <c r="D61" s="265">
        <f t="shared" si="66"/>
        <v>7.6351351351351351</v>
      </c>
      <c r="E61" s="265">
        <f t="shared" si="66"/>
        <v>100</v>
      </c>
      <c r="F61" s="83"/>
      <c r="G61" s="265">
        <f t="shared" ref="G61:J61" si="67">G28/$J28*100</f>
        <v>65.625</v>
      </c>
      <c r="H61" s="265">
        <f t="shared" si="67"/>
        <v>28.371710526315791</v>
      </c>
      <c r="I61" s="265">
        <f t="shared" si="67"/>
        <v>6.0032894736842106</v>
      </c>
      <c r="J61" s="265">
        <f t="shared" si="67"/>
        <v>100</v>
      </c>
      <c r="K61" s="83"/>
      <c r="L61" s="265">
        <f t="shared" ref="L61:O61" si="68">L28/$O28*100</f>
        <v>32.258064516129032</v>
      </c>
      <c r="M61" s="265">
        <f t="shared" si="68"/>
        <v>57.096774193548384</v>
      </c>
      <c r="N61" s="265">
        <f t="shared" si="68"/>
        <v>10.64516129032258</v>
      </c>
      <c r="O61" s="265">
        <f t="shared" si="68"/>
        <v>100</v>
      </c>
    </row>
    <row r="62" spans="1:15" s="14" customFormat="1" ht="9.9499999999999993" customHeight="1" x14ac:dyDescent="0.25">
      <c r="A62" s="81" t="s">
        <v>85</v>
      </c>
      <c r="B62" s="265">
        <f t="shared" ref="B62:E62" si="69">B29/$E29*100</f>
        <v>40.773480662983424</v>
      </c>
      <c r="C62" s="265">
        <f t="shared" si="69"/>
        <v>50.276243093922659</v>
      </c>
      <c r="D62" s="265">
        <f t="shared" si="69"/>
        <v>8.9502762430939224</v>
      </c>
      <c r="E62" s="265">
        <f t="shared" si="69"/>
        <v>100</v>
      </c>
      <c r="F62" s="83"/>
      <c r="G62" s="265">
        <f t="shared" ref="G62:J62" si="70">G29/$J29*100</f>
        <v>71.128608923884514</v>
      </c>
      <c r="H62" s="265">
        <f t="shared" si="70"/>
        <v>22.309711286089239</v>
      </c>
      <c r="I62" s="265">
        <f t="shared" si="70"/>
        <v>6.5616797900262469</v>
      </c>
      <c r="J62" s="265">
        <f t="shared" si="70"/>
        <v>100</v>
      </c>
      <c r="K62" s="83"/>
      <c r="L62" s="265">
        <f t="shared" ref="L62:O62" si="71">L29/$O29*100</f>
        <v>30.723781388478582</v>
      </c>
      <c r="M62" s="265">
        <f t="shared" si="71"/>
        <v>56.720827178729692</v>
      </c>
      <c r="N62" s="265">
        <f t="shared" si="71"/>
        <v>12.55539143279173</v>
      </c>
      <c r="O62" s="265">
        <f t="shared" si="71"/>
        <v>100</v>
      </c>
    </row>
    <row r="63" spans="1:15" s="14" customFormat="1" ht="9.9499999999999993" customHeight="1" x14ac:dyDescent="0.25">
      <c r="A63" s="81" t="s">
        <v>86</v>
      </c>
      <c r="B63" s="265">
        <f t="shared" ref="B63:E63" si="72">B30/$E30*100</f>
        <v>47.361299052774022</v>
      </c>
      <c r="C63" s="265">
        <f t="shared" si="72"/>
        <v>46.00811907983762</v>
      </c>
      <c r="D63" s="265">
        <f t="shared" si="72"/>
        <v>6.6305818673883632</v>
      </c>
      <c r="E63" s="265">
        <f t="shared" si="72"/>
        <v>100</v>
      </c>
      <c r="F63" s="83"/>
      <c r="G63" s="265">
        <f t="shared" ref="G63:J63" si="73">G30/$J30*100</f>
        <v>72.516556291390728</v>
      </c>
      <c r="H63" s="265">
        <f t="shared" si="73"/>
        <v>22.185430463576157</v>
      </c>
      <c r="I63" s="265">
        <f t="shared" si="73"/>
        <v>5.298013245033113</v>
      </c>
      <c r="J63" s="265">
        <f t="shared" si="73"/>
        <v>100</v>
      </c>
      <c r="K63" s="83"/>
      <c r="L63" s="265">
        <f t="shared" ref="L63:O63" si="74">L30/$O30*100</f>
        <v>35.689655172413794</v>
      </c>
      <c r="M63" s="265">
        <f t="shared" si="74"/>
        <v>51.551724137931032</v>
      </c>
      <c r="N63" s="265">
        <f t="shared" si="74"/>
        <v>12.758620689655173</v>
      </c>
      <c r="O63" s="265">
        <f t="shared" si="74"/>
        <v>100</v>
      </c>
    </row>
    <row r="64" spans="1:15" s="14" customFormat="1" ht="9.9499999999999993" customHeight="1" x14ac:dyDescent="0.25">
      <c r="A64" s="81" t="s">
        <v>87</v>
      </c>
      <c r="B64" s="265">
        <f t="shared" ref="B64:E64" si="75">B31/$E31*100</f>
        <v>49.688667496886673</v>
      </c>
      <c r="C64" s="265">
        <f t="shared" si="75"/>
        <v>42.34122042341221</v>
      </c>
      <c r="D64" s="265">
        <f t="shared" si="75"/>
        <v>7.9701120797011207</v>
      </c>
      <c r="E64" s="265">
        <f t="shared" si="75"/>
        <v>100</v>
      </c>
      <c r="F64" s="83"/>
      <c r="G64" s="265">
        <f t="shared" ref="G64:J64" si="76">G31/$J31*100</f>
        <v>63.790664780763798</v>
      </c>
      <c r="H64" s="265">
        <f t="shared" si="76"/>
        <v>29.278642149929279</v>
      </c>
      <c r="I64" s="265">
        <f t="shared" si="76"/>
        <v>6.9306930693069315</v>
      </c>
      <c r="J64" s="265">
        <f t="shared" si="76"/>
        <v>100</v>
      </c>
      <c r="K64" s="83"/>
      <c r="L64" s="265">
        <f t="shared" ref="L64:O64" si="77">L31/$O31*100</f>
        <v>40.204678362573098</v>
      </c>
      <c r="M64" s="265">
        <f t="shared" si="77"/>
        <v>47.368421052631575</v>
      </c>
      <c r="N64" s="265">
        <f t="shared" si="77"/>
        <v>12.426900584795321</v>
      </c>
      <c r="O64" s="265">
        <f t="shared" si="77"/>
        <v>100</v>
      </c>
    </row>
    <row r="65" spans="1:15" s="14" customFormat="1" ht="9.9499999999999993" customHeight="1" x14ac:dyDescent="0.25">
      <c r="A65" s="81" t="s">
        <v>88</v>
      </c>
      <c r="B65" s="265">
        <f t="shared" ref="B65:E65" si="78">B32/$E32*100</f>
        <v>46.683673469387756</v>
      </c>
      <c r="C65" s="265">
        <f t="shared" si="78"/>
        <v>43.112244897959187</v>
      </c>
      <c r="D65" s="265">
        <f t="shared" si="78"/>
        <v>10.204081632653061</v>
      </c>
      <c r="E65" s="265">
        <f t="shared" si="78"/>
        <v>100</v>
      </c>
      <c r="F65" s="83"/>
      <c r="G65" s="265">
        <f t="shared" ref="G65:J65" si="79">G32/$J32*100</f>
        <v>64.350453172205434</v>
      </c>
      <c r="H65" s="265">
        <f t="shared" si="79"/>
        <v>26.888217522658607</v>
      </c>
      <c r="I65" s="265">
        <f t="shared" si="79"/>
        <v>8.761329305135952</v>
      </c>
      <c r="J65" s="265">
        <f t="shared" si="79"/>
        <v>100</v>
      </c>
      <c r="K65" s="83"/>
      <c r="L65" s="265">
        <f t="shared" ref="L65:O65" si="80">L32/$O32*100</f>
        <v>38.485804416403788</v>
      </c>
      <c r="M65" s="265">
        <f t="shared" si="80"/>
        <v>49.211356466876971</v>
      </c>
      <c r="N65" s="265">
        <f t="shared" si="80"/>
        <v>12.302839116719243</v>
      </c>
      <c r="O65" s="265">
        <f t="shared" si="80"/>
        <v>100</v>
      </c>
    </row>
    <row r="66" spans="1:15" s="14" customFormat="1" ht="9.9499999999999993" customHeight="1" x14ac:dyDescent="0.25">
      <c r="A66" s="87" t="s">
        <v>89</v>
      </c>
      <c r="B66" s="267">
        <f t="shared" ref="B66:E66" si="81">B33/$E33*100</f>
        <v>44.80203750868256</v>
      </c>
      <c r="C66" s="267">
        <f t="shared" si="81"/>
        <v>47.163695299837926</v>
      </c>
      <c r="D66" s="267">
        <f t="shared" si="81"/>
        <v>8.0342671914795094</v>
      </c>
      <c r="E66" s="267">
        <f t="shared" si="81"/>
        <v>100</v>
      </c>
      <c r="F66" s="90"/>
      <c r="G66" s="267">
        <f t="shared" ref="G66:J66" si="82">G33/$J33*100</f>
        <v>67.458563535911594</v>
      </c>
      <c r="H66" s="267">
        <f t="shared" si="82"/>
        <v>26.104972375690611</v>
      </c>
      <c r="I66" s="267">
        <f t="shared" si="82"/>
        <v>6.4364640883977904</v>
      </c>
      <c r="J66" s="267">
        <f t="shared" si="82"/>
        <v>100</v>
      </c>
      <c r="K66" s="90"/>
      <c r="L66" s="267">
        <f t="shared" ref="L66:O66" si="83">L33/$O33*100</f>
        <v>34.648370497427102</v>
      </c>
      <c r="M66" s="267">
        <f t="shared" si="83"/>
        <v>53.487707261292172</v>
      </c>
      <c r="N66" s="267">
        <f t="shared" si="83"/>
        <v>11.863922241280731</v>
      </c>
      <c r="O66" s="267">
        <f t="shared" si="83"/>
        <v>100</v>
      </c>
    </row>
    <row r="67" spans="1:15" s="14" customFormat="1" x14ac:dyDescent="0.25">
      <c r="A67" s="458" t="s">
        <v>19</v>
      </c>
      <c r="B67" s="458"/>
      <c r="C67" s="458"/>
      <c r="D67" s="459"/>
    </row>
    <row r="68" spans="1:15" s="14" customFormat="1" x14ac:dyDescent="0.25"/>
    <row r="69" spans="1:15" s="14" customFormat="1" x14ac:dyDescent="0.25"/>
    <row r="70" spans="1:15" s="14" customFormat="1" x14ac:dyDescent="0.25"/>
    <row r="71" spans="1:15" s="14" customFormat="1" x14ac:dyDescent="0.25"/>
    <row r="72" spans="1:15" s="14" customFormat="1" x14ac:dyDescent="0.25"/>
    <row r="73" spans="1:15" s="14" customFormat="1" x14ac:dyDescent="0.25"/>
    <row r="74" spans="1:15" s="14" customFormat="1" x14ac:dyDescent="0.25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</row>
    <row r="75" spans="1:15" s="14" customFormat="1" x14ac:dyDescent="0.25"/>
    <row r="76" spans="1:15" s="14" customFormat="1" x14ac:dyDescent="0.25"/>
    <row r="77" spans="1:15" s="14" customFormat="1" x14ac:dyDescent="0.25"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04"/>
    </row>
    <row r="78" spans="1:15" s="14" customFormat="1" x14ac:dyDescent="0.25"/>
    <row r="79" spans="1:15" s="14" customFormat="1" x14ac:dyDescent="0.25"/>
  </sheetData>
  <mergeCells count="15">
    <mergeCell ref="A67:D67"/>
    <mergeCell ref="A1:O1"/>
    <mergeCell ref="O3:O4"/>
    <mergeCell ref="A35:A37"/>
    <mergeCell ref="B35:O35"/>
    <mergeCell ref="B36:E36"/>
    <mergeCell ref="G36:J36"/>
    <mergeCell ref="L36:O36"/>
    <mergeCell ref="A2:A4"/>
    <mergeCell ref="B2:N2"/>
    <mergeCell ref="B3:D3"/>
    <mergeCell ref="E3:E4"/>
    <mergeCell ref="G3:I3"/>
    <mergeCell ref="J3:J4"/>
    <mergeCell ref="L3:N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6"/>
  <sheetViews>
    <sheetView workbookViewId="0"/>
  </sheetViews>
  <sheetFormatPr defaultColWidth="9.140625" defaultRowHeight="11.25" x14ac:dyDescent="0.2"/>
  <cols>
    <col min="1" max="1" width="26.140625" style="43" customWidth="1"/>
    <col min="2" max="4" width="9.140625" style="43"/>
    <col min="5" max="5" width="10.5703125" style="43" customWidth="1"/>
    <col min="6" max="6" width="0.42578125" style="43" customWidth="1"/>
    <col min="7" max="8" width="9.140625" style="43"/>
    <col min="9" max="9" width="11" style="43" customWidth="1"/>
    <col min="10" max="10" width="11.5703125" style="43" customWidth="1"/>
    <col min="11" max="11" width="0.42578125" style="43" customWidth="1"/>
    <col min="12" max="14" width="9.140625" style="43"/>
    <col min="15" max="15" width="12.5703125" style="43" customWidth="1"/>
    <col min="16" max="16" width="2.28515625" style="43" customWidth="1"/>
    <col min="17" max="16384" width="9.140625" style="43"/>
  </cols>
  <sheetData>
    <row r="1" spans="1:16" ht="21.95" customHeight="1" x14ac:dyDescent="0.2">
      <c r="A1" s="170" t="s">
        <v>213</v>
      </c>
    </row>
    <row r="2" spans="1:16" ht="12" customHeight="1" x14ac:dyDescent="0.2">
      <c r="A2" s="460" t="s">
        <v>117</v>
      </c>
      <c r="B2" s="462" t="s">
        <v>60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222"/>
      <c r="P2" s="51"/>
    </row>
    <row r="3" spans="1:16" ht="12" customHeight="1" x14ac:dyDescent="0.2">
      <c r="A3" s="461"/>
      <c r="B3" s="462" t="s">
        <v>54</v>
      </c>
      <c r="C3" s="462"/>
      <c r="D3" s="462"/>
      <c r="E3" s="442" t="s">
        <v>181</v>
      </c>
      <c r="F3" s="224"/>
      <c r="G3" s="462" t="s">
        <v>3</v>
      </c>
      <c r="H3" s="462"/>
      <c r="I3" s="462"/>
      <c r="J3" s="442" t="s">
        <v>181</v>
      </c>
      <c r="K3" s="224"/>
      <c r="L3" s="462" t="s">
        <v>4</v>
      </c>
      <c r="M3" s="462"/>
      <c r="N3" s="462"/>
      <c r="O3" s="442" t="s">
        <v>181</v>
      </c>
      <c r="P3" s="51"/>
    </row>
    <row r="4" spans="1:16" ht="27" customHeight="1" x14ac:dyDescent="0.2">
      <c r="A4" s="461"/>
      <c r="B4" s="215" t="s">
        <v>57</v>
      </c>
      <c r="C4" s="215" t="s">
        <v>58</v>
      </c>
      <c r="D4" s="215" t="s">
        <v>59</v>
      </c>
      <c r="E4" s="469"/>
      <c r="F4" s="224"/>
      <c r="G4" s="215" t="s">
        <v>57</v>
      </c>
      <c r="H4" s="215" t="s">
        <v>58</v>
      </c>
      <c r="I4" s="215" t="s">
        <v>59</v>
      </c>
      <c r="J4" s="469"/>
      <c r="K4" s="224"/>
      <c r="L4" s="215" t="s">
        <v>57</v>
      </c>
      <c r="M4" s="215" t="s">
        <v>58</v>
      </c>
      <c r="N4" s="215" t="s">
        <v>59</v>
      </c>
      <c r="O4" s="469"/>
      <c r="P4" s="232"/>
    </row>
    <row r="5" spans="1:16" s="52" customFormat="1" ht="9.9499999999999993" customHeight="1" x14ac:dyDescent="0.2">
      <c r="A5" s="233" t="s">
        <v>84</v>
      </c>
      <c r="B5" s="233">
        <v>634</v>
      </c>
      <c r="C5" s="233">
        <v>733</v>
      </c>
      <c r="D5" s="233">
        <v>113</v>
      </c>
      <c r="E5" s="342">
        <f>B5+C5+D5</f>
        <v>1480</v>
      </c>
      <c r="F5" s="233"/>
      <c r="G5" s="233">
        <v>798</v>
      </c>
      <c r="H5" s="233">
        <v>345</v>
      </c>
      <c r="I5" s="233">
        <v>73</v>
      </c>
      <c r="J5" s="342">
        <f>G5+H5+I5</f>
        <v>1216</v>
      </c>
      <c r="K5" s="233"/>
      <c r="L5" s="233">
        <v>400</v>
      </c>
      <c r="M5" s="233">
        <v>708</v>
      </c>
      <c r="N5" s="233">
        <v>132</v>
      </c>
      <c r="O5" s="342">
        <f>L5+M5+N5</f>
        <v>1240</v>
      </c>
    </row>
    <row r="6" spans="1:16" ht="9.9499999999999993" customHeight="1" x14ac:dyDescent="0.2">
      <c r="A6" s="82" t="s">
        <v>175</v>
      </c>
      <c r="B6" s="82">
        <v>5</v>
      </c>
      <c r="C6" s="82">
        <v>2</v>
      </c>
      <c r="D6" s="82">
        <v>0</v>
      </c>
      <c r="E6" s="289">
        <f t="shared" ref="E6:E69" si="0">B6+C6+D6</f>
        <v>7</v>
      </c>
      <c r="F6" s="82"/>
      <c r="G6" s="82">
        <v>8</v>
      </c>
      <c r="H6" s="82">
        <v>0</v>
      </c>
      <c r="I6" s="82">
        <v>0</v>
      </c>
      <c r="J6" s="289">
        <f t="shared" ref="J6:J69" si="1">G6+H6+I6</f>
        <v>8</v>
      </c>
      <c r="K6" s="82"/>
      <c r="L6" s="82">
        <v>2</v>
      </c>
      <c r="M6" s="82">
        <v>1</v>
      </c>
      <c r="N6" s="82">
        <v>0</v>
      </c>
      <c r="O6" s="289">
        <f t="shared" ref="O6:O69" si="2">L6+M6+N6</f>
        <v>3</v>
      </c>
    </row>
    <row r="7" spans="1:16" ht="9.9499999999999993" customHeight="1" x14ac:dyDescent="0.2">
      <c r="A7" s="82" t="s">
        <v>176</v>
      </c>
      <c r="B7" s="82">
        <v>10</v>
      </c>
      <c r="C7" s="82">
        <v>5</v>
      </c>
      <c r="D7" s="82">
        <v>3</v>
      </c>
      <c r="E7" s="289">
        <f t="shared" si="0"/>
        <v>18</v>
      </c>
      <c r="F7" s="82"/>
      <c r="G7" s="82">
        <v>14</v>
      </c>
      <c r="H7" s="82">
        <v>2</v>
      </c>
      <c r="I7" s="82">
        <v>0</v>
      </c>
      <c r="J7" s="289">
        <f t="shared" si="1"/>
        <v>16</v>
      </c>
      <c r="K7" s="82"/>
      <c r="L7" s="82">
        <v>3</v>
      </c>
      <c r="M7" s="82">
        <v>8</v>
      </c>
      <c r="N7" s="82">
        <v>2</v>
      </c>
      <c r="O7" s="289">
        <f t="shared" si="2"/>
        <v>13</v>
      </c>
    </row>
    <row r="8" spans="1:16" ht="9.9499999999999993" customHeight="1" x14ac:dyDescent="0.2">
      <c r="A8" s="82" t="s">
        <v>114</v>
      </c>
      <c r="B8" s="82">
        <f>B9+B10+B11</f>
        <v>428</v>
      </c>
      <c r="C8" s="82">
        <f t="shared" ref="C8:E8" si="3">C9+C10+C11</f>
        <v>468</v>
      </c>
      <c r="D8" s="82">
        <f t="shared" si="3"/>
        <v>74</v>
      </c>
      <c r="E8" s="82">
        <f t="shared" si="3"/>
        <v>970</v>
      </c>
      <c r="F8" s="82">
        <f t="shared" ref="F8:O8" si="4">F9+F10+F11</f>
        <v>0</v>
      </c>
      <c r="G8" s="82">
        <f t="shared" si="4"/>
        <v>508</v>
      </c>
      <c r="H8" s="82">
        <f t="shared" si="4"/>
        <v>231</v>
      </c>
      <c r="I8" s="82">
        <f t="shared" si="4"/>
        <v>43</v>
      </c>
      <c r="J8" s="82">
        <f t="shared" si="4"/>
        <v>782</v>
      </c>
      <c r="K8" s="82">
        <f t="shared" si="4"/>
        <v>0</v>
      </c>
      <c r="L8" s="82">
        <f t="shared" si="4"/>
        <v>276</v>
      </c>
      <c r="M8" s="82">
        <f t="shared" si="4"/>
        <v>469</v>
      </c>
      <c r="N8" s="82">
        <f t="shared" si="4"/>
        <v>92</v>
      </c>
      <c r="O8" s="82">
        <f t="shared" si="4"/>
        <v>837</v>
      </c>
    </row>
    <row r="9" spans="1:16" ht="9.9499999999999993" customHeight="1" x14ac:dyDescent="0.2">
      <c r="A9" s="98" t="s">
        <v>21</v>
      </c>
      <c r="B9" s="82">
        <v>288</v>
      </c>
      <c r="C9" s="82">
        <v>331</v>
      </c>
      <c r="D9" s="82">
        <v>44</v>
      </c>
      <c r="E9" s="289">
        <f t="shared" si="0"/>
        <v>663</v>
      </c>
      <c r="F9" s="82"/>
      <c r="G9" s="82">
        <v>339</v>
      </c>
      <c r="H9" s="82">
        <v>193</v>
      </c>
      <c r="I9" s="82">
        <v>34</v>
      </c>
      <c r="J9" s="289">
        <f t="shared" si="1"/>
        <v>566</v>
      </c>
      <c r="K9" s="82"/>
      <c r="L9" s="82">
        <v>191</v>
      </c>
      <c r="M9" s="82">
        <v>354</v>
      </c>
      <c r="N9" s="82">
        <v>57</v>
      </c>
      <c r="O9" s="289">
        <f t="shared" si="2"/>
        <v>602</v>
      </c>
    </row>
    <row r="10" spans="1:16" ht="9.9499999999999993" customHeight="1" x14ac:dyDescent="0.2">
      <c r="A10" s="98" t="s">
        <v>23</v>
      </c>
      <c r="B10" s="82">
        <v>105</v>
      </c>
      <c r="C10" s="82">
        <v>109</v>
      </c>
      <c r="D10" s="82">
        <v>23</v>
      </c>
      <c r="E10" s="289">
        <f t="shared" si="0"/>
        <v>237</v>
      </c>
      <c r="F10" s="82"/>
      <c r="G10" s="82">
        <v>121</v>
      </c>
      <c r="H10" s="82">
        <v>33</v>
      </c>
      <c r="I10" s="82">
        <v>8</v>
      </c>
      <c r="J10" s="289">
        <f t="shared" si="1"/>
        <v>162</v>
      </c>
      <c r="K10" s="82"/>
      <c r="L10" s="82">
        <v>65</v>
      </c>
      <c r="M10" s="82">
        <v>94</v>
      </c>
      <c r="N10" s="82">
        <v>28</v>
      </c>
      <c r="O10" s="289">
        <f t="shared" si="2"/>
        <v>187</v>
      </c>
    </row>
    <row r="11" spans="1:16" ht="9.9499999999999993" customHeight="1" x14ac:dyDescent="0.2">
      <c r="A11" s="98" t="s">
        <v>22</v>
      </c>
      <c r="B11" s="82">
        <v>35</v>
      </c>
      <c r="C11" s="82">
        <v>28</v>
      </c>
      <c r="D11" s="82">
        <v>7</v>
      </c>
      <c r="E11" s="289">
        <f t="shared" si="0"/>
        <v>70</v>
      </c>
      <c r="F11" s="82"/>
      <c r="G11" s="82">
        <v>48</v>
      </c>
      <c r="H11" s="82">
        <v>5</v>
      </c>
      <c r="I11" s="82">
        <v>1</v>
      </c>
      <c r="J11" s="289">
        <f t="shared" si="1"/>
        <v>54</v>
      </c>
      <c r="K11" s="82"/>
      <c r="L11" s="82">
        <v>20</v>
      </c>
      <c r="M11" s="82">
        <v>21</v>
      </c>
      <c r="N11" s="82">
        <v>7</v>
      </c>
      <c r="O11" s="289">
        <f t="shared" si="2"/>
        <v>48</v>
      </c>
    </row>
    <row r="12" spans="1:16" ht="9.9499999999999993" customHeight="1" x14ac:dyDescent="0.2">
      <c r="A12" s="82" t="s">
        <v>116</v>
      </c>
      <c r="B12" s="82">
        <v>29</v>
      </c>
      <c r="C12" s="82">
        <v>46</v>
      </c>
      <c r="D12" s="82">
        <v>6</v>
      </c>
      <c r="E12" s="289">
        <f t="shared" si="0"/>
        <v>81</v>
      </c>
      <c r="F12" s="82"/>
      <c r="G12" s="82">
        <v>42</v>
      </c>
      <c r="H12" s="82">
        <v>23</v>
      </c>
      <c r="I12" s="82">
        <v>6</v>
      </c>
      <c r="J12" s="289">
        <f t="shared" si="1"/>
        <v>71</v>
      </c>
      <c r="K12" s="82"/>
      <c r="L12" s="82">
        <v>16</v>
      </c>
      <c r="M12" s="82">
        <v>40</v>
      </c>
      <c r="N12" s="82">
        <v>9</v>
      </c>
      <c r="O12" s="289">
        <f t="shared" si="2"/>
        <v>65</v>
      </c>
    </row>
    <row r="13" spans="1:16" ht="9.9499999999999993" customHeight="1" x14ac:dyDescent="0.2">
      <c r="A13" s="82" t="s">
        <v>14</v>
      </c>
      <c r="B13" s="82">
        <v>10</v>
      </c>
      <c r="C13" s="82">
        <v>17</v>
      </c>
      <c r="D13" s="82">
        <v>3</v>
      </c>
      <c r="E13" s="289">
        <f t="shared" si="0"/>
        <v>30</v>
      </c>
      <c r="F13" s="82"/>
      <c r="G13" s="82">
        <v>16</v>
      </c>
      <c r="H13" s="82">
        <v>1</v>
      </c>
      <c r="I13" s="82">
        <v>0</v>
      </c>
      <c r="J13" s="289">
        <f t="shared" si="1"/>
        <v>17</v>
      </c>
      <c r="K13" s="82"/>
      <c r="L13" s="82">
        <v>4</v>
      </c>
      <c r="M13" s="82">
        <v>12</v>
      </c>
      <c r="N13" s="82">
        <v>1</v>
      </c>
      <c r="O13" s="289">
        <f t="shared" si="2"/>
        <v>17</v>
      </c>
    </row>
    <row r="14" spans="1:16" ht="9.9499999999999993" customHeight="1" x14ac:dyDescent="0.2">
      <c r="A14" s="82" t="s">
        <v>115</v>
      </c>
      <c r="B14" s="82">
        <v>6</v>
      </c>
      <c r="C14" s="82">
        <v>5</v>
      </c>
      <c r="D14" s="82">
        <v>0</v>
      </c>
      <c r="E14" s="289">
        <f t="shared" si="0"/>
        <v>11</v>
      </c>
      <c r="F14" s="82"/>
      <c r="G14" s="82">
        <v>11</v>
      </c>
      <c r="H14" s="82">
        <v>1</v>
      </c>
      <c r="I14" s="82">
        <v>0</v>
      </c>
      <c r="J14" s="289">
        <f t="shared" si="1"/>
        <v>12</v>
      </c>
      <c r="K14" s="82"/>
      <c r="L14" s="82">
        <v>5</v>
      </c>
      <c r="M14" s="82">
        <v>7</v>
      </c>
      <c r="N14" s="82">
        <v>0</v>
      </c>
      <c r="O14" s="289">
        <f t="shared" si="2"/>
        <v>12</v>
      </c>
    </row>
    <row r="15" spans="1:16" ht="9.9499999999999993" customHeight="1" x14ac:dyDescent="0.2">
      <c r="A15" s="82" t="s">
        <v>16</v>
      </c>
      <c r="B15" s="82">
        <v>94</v>
      </c>
      <c r="C15" s="82">
        <v>111</v>
      </c>
      <c r="D15" s="82">
        <v>18</v>
      </c>
      <c r="E15" s="289">
        <f t="shared" si="0"/>
        <v>223</v>
      </c>
      <c r="F15" s="82"/>
      <c r="G15" s="82">
        <v>118</v>
      </c>
      <c r="H15" s="82">
        <v>53</v>
      </c>
      <c r="I15" s="82">
        <v>19</v>
      </c>
      <c r="J15" s="289">
        <f t="shared" si="1"/>
        <v>190</v>
      </c>
      <c r="K15" s="82"/>
      <c r="L15" s="82">
        <v>60</v>
      </c>
      <c r="M15" s="82">
        <v>110</v>
      </c>
      <c r="N15" s="82">
        <v>17</v>
      </c>
      <c r="O15" s="289">
        <f t="shared" si="2"/>
        <v>187</v>
      </c>
    </row>
    <row r="16" spans="1:16" ht="9.9499999999999993" customHeight="1" x14ac:dyDescent="0.2">
      <c r="A16" s="82" t="s">
        <v>17</v>
      </c>
      <c r="B16" s="82">
        <v>22</v>
      </c>
      <c r="C16" s="82">
        <v>28</v>
      </c>
      <c r="D16" s="82">
        <v>3</v>
      </c>
      <c r="E16" s="289">
        <f t="shared" si="0"/>
        <v>53</v>
      </c>
      <c r="F16" s="82"/>
      <c r="G16" s="82">
        <v>28</v>
      </c>
      <c r="H16" s="82">
        <v>10</v>
      </c>
      <c r="I16" s="82">
        <v>3</v>
      </c>
      <c r="J16" s="289">
        <f t="shared" si="1"/>
        <v>41</v>
      </c>
      <c r="K16" s="82"/>
      <c r="L16" s="82">
        <v>13</v>
      </c>
      <c r="M16" s="82">
        <v>22</v>
      </c>
      <c r="N16" s="82">
        <v>5</v>
      </c>
      <c r="O16" s="289">
        <f t="shared" si="2"/>
        <v>40</v>
      </c>
    </row>
    <row r="17" spans="1:15" ht="9.9499999999999993" customHeight="1" x14ac:dyDescent="0.2">
      <c r="A17" s="82" t="s">
        <v>18</v>
      </c>
      <c r="B17" s="82">
        <v>30</v>
      </c>
      <c r="C17" s="82">
        <v>51</v>
      </c>
      <c r="D17" s="82">
        <v>6</v>
      </c>
      <c r="E17" s="289">
        <f t="shared" si="0"/>
        <v>87</v>
      </c>
      <c r="F17" s="82"/>
      <c r="G17" s="82">
        <v>53</v>
      </c>
      <c r="H17" s="82">
        <v>24</v>
      </c>
      <c r="I17" s="82">
        <v>2</v>
      </c>
      <c r="J17" s="289">
        <f t="shared" si="1"/>
        <v>79</v>
      </c>
      <c r="K17" s="82"/>
      <c r="L17" s="82">
        <v>21</v>
      </c>
      <c r="M17" s="82">
        <v>39</v>
      </c>
      <c r="N17" s="82">
        <v>6</v>
      </c>
      <c r="O17" s="289">
        <f t="shared" si="2"/>
        <v>66</v>
      </c>
    </row>
    <row r="18" spans="1:15" ht="9.9499999999999993" customHeight="1" x14ac:dyDescent="0.2">
      <c r="A18" s="82"/>
      <c r="B18" s="82"/>
      <c r="C18" s="82"/>
      <c r="D18" s="82"/>
      <c r="E18" s="289"/>
      <c r="F18" s="82"/>
      <c r="G18" s="82"/>
      <c r="H18" s="82"/>
      <c r="I18" s="82"/>
      <c r="J18" s="289"/>
      <c r="K18" s="82"/>
      <c r="L18" s="82"/>
      <c r="M18" s="82"/>
      <c r="N18" s="82"/>
      <c r="O18" s="289"/>
    </row>
    <row r="19" spans="1:15" s="52" customFormat="1" ht="9.9499999999999993" customHeight="1" x14ac:dyDescent="0.2">
      <c r="A19" s="86" t="s">
        <v>85</v>
      </c>
      <c r="B19" s="86">
        <v>369</v>
      </c>
      <c r="C19" s="86">
        <v>455</v>
      </c>
      <c r="D19" s="86">
        <v>81</v>
      </c>
      <c r="E19" s="343">
        <f t="shared" si="0"/>
        <v>905</v>
      </c>
      <c r="F19" s="86"/>
      <c r="G19" s="86">
        <v>542</v>
      </c>
      <c r="H19" s="86">
        <v>170</v>
      </c>
      <c r="I19" s="86">
        <v>50</v>
      </c>
      <c r="J19" s="343">
        <f t="shared" si="1"/>
        <v>762</v>
      </c>
      <c r="K19" s="86"/>
      <c r="L19" s="86">
        <v>208</v>
      </c>
      <c r="M19" s="86">
        <v>384</v>
      </c>
      <c r="N19" s="86">
        <v>85</v>
      </c>
      <c r="O19" s="343">
        <f t="shared" si="2"/>
        <v>677</v>
      </c>
    </row>
    <row r="20" spans="1:15" ht="9.9499999999999993" customHeight="1" x14ac:dyDescent="0.2">
      <c r="A20" s="82" t="s">
        <v>175</v>
      </c>
      <c r="B20" s="82">
        <v>3</v>
      </c>
      <c r="C20" s="82">
        <v>4</v>
      </c>
      <c r="D20" s="82">
        <v>1</v>
      </c>
      <c r="E20" s="289">
        <f t="shared" si="0"/>
        <v>8</v>
      </c>
      <c r="F20" s="82"/>
      <c r="G20" s="82">
        <v>7</v>
      </c>
      <c r="H20" s="82">
        <v>0</v>
      </c>
      <c r="I20" s="82">
        <v>0</v>
      </c>
      <c r="J20" s="289">
        <f t="shared" si="1"/>
        <v>7</v>
      </c>
      <c r="K20" s="82"/>
      <c r="L20" s="82">
        <v>3</v>
      </c>
      <c r="M20" s="82">
        <v>3</v>
      </c>
      <c r="N20" s="82">
        <v>0</v>
      </c>
      <c r="O20" s="289">
        <f t="shared" si="2"/>
        <v>6</v>
      </c>
    </row>
    <row r="21" spans="1:15" ht="9.9499999999999993" customHeight="1" x14ac:dyDescent="0.2">
      <c r="A21" s="82" t="s">
        <v>176</v>
      </c>
      <c r="B21" s="82">
        <v>5</v>
      </c>
      <c r="C21" s="82">
        <v>6</v>
      </c>
      <c r="D21" s="82">
        <v>4</v>
      </c>
      <c r="E21" s="289">
        <f t="shared" si="0"/>
        <v>15</v>
      </c>
      <c r="F21" s="82"/>
      <c r="G21" s="82">
        <v>15</v>
      </c>
      <c r="H21" s="82">
        <v>1</v>
      </c>
      <c r="I21" s="82">
        <v>0</v>
      </c>
      <c r="J21" s="289">
        <f t="shared" si="1"/>
        <v>16</v>
      </c>
      <c r="K21" s="82"/>
      <c r="L21" s="82">
        <v>3</v>
      </c>
      <c r="M21" s="82">
        <v>6</v>
      </c>
      <c r="N21" s="82">
        <v>0</v>
      </c>
      <c r="O21" s="289">
        <f t="shared" si="2"/>
        <v>9</v>
      </c>
    </row>
    <row r="22" spans="1:15" ht="9.9499999999999993" customHeight="1" x14ac:dyDescent="0.2">
      <c r="A22" s="82" t="s">
        <v>114</v>
      </c>
      <c r="B22" s="82">
        <f>B23+B24+B25</f>
        <v>199</v>
      </c>
      <c r="C22" s="82">
        <f t="shared" ref="C22:O22" si="5">C23+C24+C25</f>
        <v>257</v>
      </c>
      <c r="D22" s="82">
        <f t="shared" si="5"/>
        <v>47</v>
      </c>
      <c r="E22" s="82">
        <f t="shared" si="5"/>
        <v>503</v>
      </c>
      <c r="F22" s="82">
        <f t="shared" si="5"/>
        <v>0</v>
      </c>
      <c r="G22" s="82">
        <f t="shared" si="5"/>
        <v>285</v>
      </c>
      <c r="H22" s="82">
        <f t="shared" si="5"/>
        <v>93</v>
      </c>
      <c r="I22" s="82">
        <f t="shared" si="5"/>
        <v>22</v>
      </c>
      <c r="J22" s="82">
        <f t="shared" si="5"/>
        <v>400</v>
      </c>
      <c r="K22" s="82">
        <f t="shared" si="5"/>
        <v>0</v>
      </c>
      <c r="L22" s="82">
        <f t="shared" si="5"/>
        <v>108</v>
      </c>
      <c r="M22" s="82">
        <f t="shared" si="5"/>
        <v>210</v>
      </c>
      <c r="N22" s="82">
        <f t="shared" si="5"/>
        <v>59</v>
      </c>
      <c r="O22" s="82">
        <f t="shared" si="5"/>
        <v>377</v>
      </c>
    </row>
    <row r="23" spans="1:15" ht="9.9499999999999993" customHeight="1" x14ac:dyDescent="0.2">
      <c r="A23" s="98" t="s">
        <v>21</v>
      </c>
      <c r="B23" s="82">
        <v>88</v>
      </c>
      <c r="C23" s="82">
        <v>124</v>
      </c>
      <c r="D23" s="82">
        <v>22</v>
      </c>
      <c r="E23" s="289">
        <f t="shared" si="0"/>
        <v>234</v>
      </c>
      <c r="F23" s="82"/>
      <c r="G23" s="82">
        <v>124</v>
      </c>
      <c r="H23" s="82">
        <v>56</v>
      </c>
      <c r="I23" s="82">
        <v>10</v>
      </c>
      <c r="J23" s="289">
        <f t="shared" si="1"/>
        <v>190</v>
      </c>
      <c r="K23" s="82"/>
      <c r="L23" s="82">
        <v>50</v>
      </c>
      <c r="M23" s="82">
        <v>104</v>
      </c>
      <c r="N23" s="82">
        <v>31</v>
      </c>
      <c r="O23" s="289">
        <f t="shared" si="2"/>
        <v>185</v>
      </c>
    </row>
    <row r="24" spans="1:15" ht="9.9499999999999993" customHeight="1" x14ac:dyDescent="0.2">
      <c r="A24" s="98" t="s">
        <v>23</v>
      </c>
      <c r="B24" s="82">
        <v>92</v>
      </c>
      <c r="C24" s="82">
        <v>104</v>
      </c>
      <c r="D24" s="82">
        <v>22</v>
      </c>
      <c r="E24" s="289">
        <f t="shared" si="0"/>
        <v>218</v>
      </c>
      <c r="F24" s="82"/>
      <c r="G24" s="82">
        <v>127</v>
      </c>
      <c r="H24" s="82">
        <v>31</v>
      </c>
      <c r="I24" s="82">
        <v>11</v>
      </c>
      <c r="J24" s="289">
        <f t="shared" si="1"/>
        <v>169</v>
      </c>
      <c r="K24" s="82"/>
      <c r="L24" s="82">
        <v>49</v>
      </c>
      <c r="M24" s="82">
        <v>87</v>
      </c>
      <c r="N24" s="82">
        <v>23</v>
      </c>
      <c r="O24" s="289">
        <f t="shared" si="2"/>
        <v>159</v>
      </c>
    </row>
    <row r="25" spans="1:15" ht="9.9499999999999993" customHeight="1" x14ac:dyDescent="0.2">
      <c r="A25" s="98" t="s">
        <v>22</v>
      </c>
      <c r="B25" s="82">
        <v>19</v>
      </c>
      <c r="C25" s="82">
        <v>29</v>
      </c>
      <c r="D25" s="82">
        <v>3</v>
      </c>
      <c r="E25" s="289">
        <f t="shared" si="0"/>
        <v>51</v>
      </c>
      <c r="F25" s="82"/>
      <c r="G25" s="82">
        <v>34</v>
      </c>
      <c r="H25" s="82">
        <v>6</v>
      </c>
      <c r="I25" s="82">
        <v>1</v>
      </c>
      <c r="J25" s="289">
        <f t="shared" si="1"/>
        <v>41</v>
      </c>
      <c r="K25" s="82"/>
      <c r="L25" s="82">
        <v>9</v>
      </c>
      <c r="M25" s="82">
        <v>19</v>
      </c>
      <c r="N25" s="82">
        <v>5</v>
      </c>
      <c r="O25" s="289">
        <f t="shared" si="2"/>
        <v>33</v>
      </c>
    </row>
    <row r="26" spans="1:15" ht="9.9499999999999993" customHeight="1" x14ac:dyDescent="0.2">
      <c r="A26" s="82" t="s">
        <v>116</v>
      </c>
      <c r="B26" s="82">
        <v>19</v>
      </c>
      <c r="C26" s="82">
        <v>17</v>
      </c>
      <c r="D26" s="82">
        <v>1</v>
      </c>
      <c r="E26" s="289">
        <f t="shared" si="0"/>
        <v>37</v>
      </c>
      <c r="F26" s="82"/>
      <c r="G26" s="82">
        <v>29</v>
      </c>
      <c r="H26" s="82">
        <v>6</v>
      </c>
      <c r="I26" s="82">
        <v>0</v>
      </c>
      <c r="J26" s="289">
        <f t="shared" si="1"/>
        <v>35</v>
      </c>
      <c r="K26" s="82"/>
      <c r="L26" s="82">
        <v>10</v>
      </c>
      <c r="M26" s="82">
        <v>15</v>
      </c>
      <c r="N26" s="82">
        <v>3</v>
      </c>
      <c r="O26" s="289">
        <f t="shared" si="2"/>
        <v>28</v>
      </c>
    </row>
    <row r="27" spans="1:15" ht="9.9499999999999993" customHeight="1" x14ac:dyDescent="0.2">
      <c r="A27" s="82" t="s">
        <v>14</v>
      </c>
      <c r="B27" s="82">
        <v>8</v>
      </c>
      <c r="C27" s="82">
        <v>7</v>
      </c>
      <c r="D27" s="82">
        <v>2</v>
      </c>
      <c r="E27" s="289">
        <f t="shared" si="0"/>
        <v>17</v>
      </c>
      <c r="F27" s="82"/>
      <c r="G27" s="82">
        <v>13</v>
      </c>
      <c r="H27" s="82">
        <v>3</v>
      </c>
      <c r="I27" s="82">
        <v>0</v>
      </c>
      <c r="J27" s="289">
        <f t="shared" si="1"/>
        <v>16</v>
      </c>
      <c r="K27" s="82"/>
      <c r="L27" s="82">
        <v>3</v>
      </c>
      <c r="M27" s="82">
        <v>3</v>
      </c>
      <c r="N27" s="82">
        <v>3</v>
      </c>
      <c r="O27" s="289">
        <f t="shared" si="2"/>
        <v>9</v>
      </c>
    </row>
    <row r="28" spans="1:15" ht="9.9499999999999993" customHeight="1" x14ac:dyDescent="0.2">
      <c r="A28" s="82" t="s">
        <v>115</v>
      </c>
      <c r="B28" s="82">
        <v>6</v>
      </c>
      <c r="C28" s="82">
        <v>3</v>
      </c>
      <c r="D28" s="82">
        <v>0</v>
      </c>
      <c r="E28" s="289">
        <f t="shared" si="0"/>
        <v>9</v>
      </c>
      <c r="F28" s="82"/>
      <c r="G28" s="82">
        <v>10</v>
      </c>
      <c r="H28" s="82">
        <v>0</v>
      </c>
      <c r="I28" s="82">
        <v>2</v>
      </c>
      <c r="J28" s="289">
        <f t="shared" si="1"/>
        <v>12</v>
      </c>
      <c r="K28" s="82"/>
      <c r="L28" s="82">
        <v>5</v>
      </c>
      <c r="M28" s="82">
        <v>4</v>
      </c>
      <c r="N28" s="82">
        <v>1</v>
      </c>
      <c r="O28" s="289">
        <f t="shared" si="2"/>
        <v>10</v>
      </c>
    </row>
    <row r="29" spans="1:15" ht="9.9499999999999993" customHeight="1" x14ac:dyDescent="0.2">
      <c r="A29" s="82" t="s">
        <v>16</v>
      </c>
      <c r="B29" s="82">
        <v>57</v>
      </c>
      <c r="C29" s="82">
        <v>65</v>
      </c>
      <c r="D29" s="82">
        <v>10</v>
      </c>
      <c r="E29" s="289">
        <f t="shared" si="0"/>
        <v>132</v>
      </c>
      <c r="F29" s="82"/>
      <c r="G29" s="82">
        <v>71</v>
      </c>
      <c r="H29" s="82">
        <v>38</v>
      </c>
      <c r="I29" s="82">
        <v>13</v>
      </c>
      <c r="J29" s="289">
        <f t="shared" si="1"/>
        <v>122</v>
      </c>
      <c r="K29" s="82"/>
      <c r="L29" s="82">
        <v>41</v>
      </c>
      <c r="M29" s="82">
        <v>65</v>
      </c>
      <c r="N29" s="82">
        <v>7</v>
      </c>
      <c r="O29" s="289">
        <f t="shared" si="2"/>
        <v>113</v>
      </c>
    </row>
    <row r="30" spans="1:15" ht="9.9499999999999993" customHeight="1" x14ac:dyDescent="0.2">
      <c r="A30" s="82" t="s">
        <v>17</v>
      </c>
      <c r="B30" s="82">
        <v>34</v>
      </c>
      <c r="C30" s="82">
        <v>32</v>
      </c>
      <c r="D30" s="82">
        <v>7</v>
      </c>
      <c r="E30" s="289">
        <f t="shared" si="0"/>
        <v>73</v>
      </c>
      <c r="F30" s="82"/>
      <c r="G30" s="82">
        <v>41</v>
      </c>
      <c r="H30" s="82">
        <v>14</v>
      </c>
      <c r="I30" s="82">
        <v>3</v>
      </c>
      <c r="J30" s="289">
        <f t="shared" si="1"/>
        <v>58</v>
      </c>
      <c r="K30" s="82"/>
      <c r="L30" s="82">
        <v>18</v>
      </c>
      <c r="M30" s="82">
        <v>26</v>
      </c>
      <c r="N30" s="82">
        <v>7</v>
      </c>
      <c r="O30" s="289">
        <f t="shared" si="2"/>
        <v>51</v>
      </c>
    </row>
    <row r="31" spans="1:15" ht="9.9499999999999993" customHeight="1" x14ac:dyDescent="0.2">
      <c r="A31" s="82" t="s">
        <v>18</v>
      </c>
      <c r="B31" s="82">
        <v>38</v>
      </c>
      <c r="C31" s="82">
        <v>64</v>
      </c>
      <c r="D31" s="82">
        <v>9</v>
      </c>
      <c r="E31" s="289">
        <f t="shared" si="0"/>
        <v>111</v>
      </c>
      <c r="F31" s="82"/>
      <c r="G31" s="82">
        <v>71</v>
      </c>
      <c r="H31" s="82">
        <v>15</v>
      </c>
      <c r="I31" s="82">
        <v>10</v>
      </c>
      <c r="J31" s="289">
        <f t="shared" si="1"/>
        <v>96</v>
      </c>
      <c r="K31" s="82"/>
      <c r="L31" s="82">
        <v>17</v>
      </c>
      <c r="M31" s="82">
        <v>52</v>
      </c>
      <c r="N31" s="82">
        <v>5</v>
      </c>
      <c r="O31" s="289">
        <f t="shared" si="2"/>
        <v>74</v>
      </c>
    </row>
    <row r="32" spans="1:15" ht="9.9499999999999993" customHeight="1" x14ac:dyDescent="0.2">
      <c r="A32" s="82"/>
      <c r="B32" s="82"/>
      <c r="C32" s="82"/>
      <c r="D32" s="82"/>
      <c r="E32" s="289"/>
      <c r="F32" s="82"/>
      <c r="G32" s="82"/>
      <c r="H32" s="82"/>
      <c r="I32" s="82"/>
      <c r="J32" s="289"/>
      <c r="K32" s="82"/>
      <c r="L32" s="82"/>
      <c r="M32" s="82"/>
      <c r="N32" s="82"/>
      <c r="O32" s="289"/>
    </row>
    <row r="33" spans="1:15" s="52" customFormat="1" ht="9.9499999999999993" customHeight="1" x14ac:dyDescent="0.2">
      <c r="A33" s="86" t="s">
        <v>86</v>
      </c>
      <c r="B33" s="86">
        <v>350</v>
      </c>
      <c r="C33" s="86">
        <v>340</v>
      </c>
      <c r="D33" s="86">
        <v>49</v>
      </c>
      <c r="E33" s="343">
        <f t="shared" si="0"/>
        <v>739</v>
      </c>
      <c r="F33" s="86"/>
      <c r="G33" s="86">
        <v>438</v>
      </c>
      <c r="H33" s="86">
        <v>134</v>
      </c>
      <c r="I33" s="86">
        <v>32</v>
      </c>
      <c r="J33" s="343">
        <f t="shared" si="1"/>
        <v>604</v>
      </c>
      <c r="K33" s="86"/>
      <c r="L33" s="86">
        <v>207</v>
      </c>
      <c r="M33" s="86">
        <v>299</v>
      </c>
      <c r="N33" s="86">
        <v>74</v>
      </c>
      <c r="O33" s="343">
        <f t="shared" si="2"/>
        <v>580</v>
      </c>
    </row>
    <row r="34" spans="1:15" ht="9.9499999999999993" customHeight="1" x14ac:dyDescent="0.2">
      <c r="A34" s="82" t="s">
        <v>175</v>
      </c>
      <c r="B34" s="82">
        <v>2</v>
      </c>
      <c r="C34" s="82">
        <v>2</v>
      </c>
      <c r="D34" s="82">
        <v>0</v>
      </c>
      <c r="E34" s="289">
        <f t="shared" si="0"/>
        <v>4</v>
      </c>
      <c r="F34" s="82"/>
      <c r="G34" s="82">
        <v>5</v>
      </c>
      <c r="H34" s="82">
        <v>0</v>
      </c>
      <c r="I34" s="82">
        <v>0</v>
      </c>
      <c r="J34" s="289">
        <f t="shared" si="1"/>
        <v>5</v>
      </c>
      <c r="K34" s="82"/>
      <c r="L34" s="82">
        <v>0</v>
      </c>
      <c r="M34" s="82">
        <v>0</v>
      </c>
      <c r="N34" s="82">
        <v>0</v>
      </c>
      <c r="O34" s="289">
        <f t="shared" si="2"/>
        <v>0</v>
      </c>
    </row>
    <row r="35" spans="1:15" ht="9.9499999999999993" customHeight="1" x14ac:dyDescent="0.2">
      <c r="A35" s="82" t="s">
        <v>176</v>
      </c>
      <c r="B35" s="82">
        <v>6</v>
      </c>
      <c r="C35" s="82">
        <v>7</v>
      </c>
      <c r="D35" s="82">
        <v>1</v>
      </c>
      <c r="E35" s="289">
        <f t="shared" si="0"/>
        <v>14</v>
      </c>
      <c r="F35" s="82"/>
      <c r="G35" s="82">
        <v>11</v>
      </c>
      <c r="H35" s="82">
        <v>0</v>
      </c>
      <c r="I35" s="82">
        <v>0</v>
      </c>
      <c r="J35" s="289">
        <f t="shared" si="1"/>
        <v>11</v>
      </c>
      <c r="K35" s="82"/>
      <c r="L35" s="82">
        <v>0</v>
      </c>
      <c r="M35" s="82">
        <v>7</v>
      </c>
      <c r="N35" s="82">
        <v>0</v>
      </c>
      <c r="O35" s="289">
        <f t="shared" si="2"/>
        <v>7</v>
      </c>
    </row>
    <row r="36" spans="1:15" ht="9.9499999999999993" customHeight="1" x14ac:dyDescent="0.2">
      <c r="A36" s="82" t="s">
        <v>114</v>
      </c>
      <c r="B36" s="82">
        <f>B37+B38+B39</f>
        <v>153</v>
      </c>
      <c r="C36" s="82">
        <f t="shared" ref="C36:O36" si="6">C37+C38+C39</f>
        <v>171</v>
      </c>
      <c r="D36" s="82">
        <f t="shared" si="6"/>
        <v>24</v>
      </c>
      <c r="E36" s="82">
        <f t="shared" si="6"/>
        <v>348</v>
      </c>
      <c r="F36" s="82">
        <f t="shared" si="6"/>
        <v>0</v>
      </c>
      <c r="G36" s="82">
        <f t="shared" si="6"/>
        <v>191</v>
      </c>
      <c r="H36" s="82">
        <f t="shared" si="6"/>
        <v>73</v>
      </c>
      <c r="I36" s="82">
        <f t="shared" si="6"/>
        <v>15</v>
      </c>
      <c r="J36" s="82">
        <f t="shared" si="6"/>
        <v>279</v>
      </c>
      <c r="K36" s="82">
        <f t="shared" si="6"/>
        <v>0</v>
      </c>
      <c r="L36" s="82">
        <f t="shared" si="6"/>
        <v>105</v>
      </c>
      <c r="M36" s="82">
        <f t="shared" si="6"/>
        <v>129</v>
      </c>
      <c r="N36" s="82">
        <f t="shared" si="6"/>
        <v>48</v>
      </c>
      <c r="O36" s="82">
        <f t="shared" si="6"/>
        <v>282</v>
      </c>
    </row>
    <row r="37" spans="1:15" ht="9.9499999999999993" customHeight="1" x14ac:dyDescent="0.2">
      <c r="A37" s="98" t="s">
        <v>21</v>
      </c>
      <c r="B37" s="82">
        <v>84</v>
      </c>
      <c r="C37" s="82">
        <v>89</v>
      </c>
      <c r="D37" s="82">
        <v>12</v>
      </c>
      <c r="E37" s="289">
        <f t="shared" si="0"/>
        <v>185</v>
      </c>
      <c r="F37" s="82"/>
      <c r="G37" s="82">
        <v>97</v>
      </c>
      <c r="H37" s="82">
        <v>47</v>
      </c>
      <c r="I37" s="82">
        <v>10</v>
      </c>
      <c r="J37" s="289">
        <f t="shared" si="1"/>
        <v>154</v>
      </c>
      <c r="K37" s="82"/>
      <c r="L37" s="82">
        <v>55</v>
      </c>
      <c r="M37" s="82">
        <v>73</v>
      </c>
      <c r="N37" s="82">
        <v>24</v>
      </c>
      <c r="O37" s="289">
        <f t="shared" si="2"/>
        <v>152</v>
      </c>
    </row>
    <row r="38" spans="1:15" ht="9.9499999999999993" customHeight="1" x14ac:dyDescent="0.2">
      <c r="A38" s="98" t="s">
        <v>23</v>
      </c>
      <c r="B38" s="82">
        <v>43</v>
      </c>
      <c r="C38" s="82">
        <v>70</v>
      </c>
      <c r="D38" s="82">
        <v>6</v>
      </c>
      <c r="E38" s="289">
        <f t="shared" si="0"/>
        <v>119</v>
      </c>
      <c r="F38" s="82"/>
      <c r="G38" s="82">
        <v>70</v>
      </c>
      <c r="H38" s="82">
        <v>19</v>
      </c>
      <c r="I38" s="82">
        <v>3</v>
      </c>
      <c r="J38" s="289">
        <f t="shared" si="1"/>
        <v>92</v>
      </c>
      <c r="K38" s="82"/>
      <c r="L38" s="82">
        <v>32</v>
      </c>
      <c r="M38" s="82">
        <v>51</v>
      </c>
      <c r="N38" s="82">
        <v>15</v>
      </c>
      <c r="O38" s="289">
        <f t="shared" si="2"/>
        <v>98</v>
      </c>
    </row>
    <row r="39" spans="1:15" ht="9.9499999999999993" customHeight="1" x14ac:dyDescent="0.2">
      <c r="A39" s="98" t="s">
        <v>22</v>
      </c>
      <c r="B39" s="82">
        <v>26</v>
      </c>
      <c r="C39" s="82">
        <v>12</v>
      </c>
      <c r="D39" s="82">
        <v>6</v>
      </c>
      <c r="E39" s="289">
        <f t="shared" si="0"/>
        <v>44</v>
      </c>
      <c r="F39" s="82"/>
      <c r="G39" s="82">
        <v>24</v>
      </c>
      <c r="H39" s="82">
        <v>7</v>
      </c>
      <c r="I39" s="82">
        <v>2</v>
      </c>
      <c r="J39" s="289">
        <f t="shared" si="1"/>
        <v>33</v>
      </c>
      <c r="K39" s="82"/>
      <c r="L39" s="82">
        <v>18</v>
      </c>
      <c r="M39" s="82">
        <v>5</v>
      </c>
      <c r="N39" s="82">
        <v>9</v>
      </c>
      <c r="O39" s="289">
        <f t="shared" si="2"/>
        <v>32</v>
      </c>
    </row>
    <row r="40" spans="1:15" ht="9.9499999999999993" customHeight="1" x14ac:dyDescent="0.2">
      <c r="A40" s="82" t="s">
        <v>116</v>
      </c>
      <c r="B40" s="82">
        <v>18</v>
      </c>
      <c r="C40" s="82">
        <v>10</v>
      </c>
      <c r="D40" s="82">
        <v>4</v>
      </c>
      <c r="E40" s="289">
        <f t="shared" si="0"/>
        <v>32</v>
      </c>
      <c r="F40" s="82"/>
      <c r="G40" s="82">
        <v>21</v>
      </c>
      <c r="H40" s="82">
        <v>6</v>
      </c>
      <c r="I40" s="82">
        <v>2</v>
      </c>
      <c r="J40" s="289">
        <f t="shared" si="1"/>
        <v>29</v>
      </c>
      <c r="K40" s="82"/>
      <c r="L40" s="82">
        <v>11</v>
      </c>
      <c r="M40" s="82">
        <v>14</v>
      </c>
      <c r="N40" s="82">
        <v>2</v>
      </c>
      <c r="O40" s="289">
        <f t="shared" si="2"/>
        <v>27</v>
      </c>
    </row>
    <row r="41" spans="1:15" ht="9.9499999999999993" customHeight="1" x14ac:dyDescent="0.2">
      <c r="A41" s="82" t="s">
        <v>14</v>
      </c>
      <c r="B41" s="82">
        <v>7</v>
      </c>
      <c r="C41" s="82">
        <v>7</v>
      </c>
      <c r="D41" s="82">
        <v>0</v>
      </c>
      <c r="E41" s="289">
        <f t="shared" si="0"/>
        <v>14</v>
      </c>
      <c r="F41" s="82"/>
      <c r="G41" s="82">
        <v>7</v>
      </c>
      <c r="H41" s="82">
        <v>1</v>
      </c>
      <c r="I41" s="82">
        <v>0</v>
      </c>
      <c r="J41" s="289">
        <f t="shared" si="1"/>
        <v>8</v>
      </c>
      <c r="K41" s="82"/>
      <c r="L41" s="82">
        <v>3</v>
      </c>
      <c r="M41" s="82">
        <v>4</v>
      </c>
      <c r="N41" s="82">
        <v>0</v>
      </c>
      <c r="O41" s="289">
        <f t="shared" si="2"/>
        <v>7</v>
      </c>
    </row>
    <row r="42" spans="1:15" ht="9.9499999999999993" customHeight="1" x14ac:dyDescent="0.2">
      <c r="A42" s="82" t="s">
        <v>115</v>
      </c>
      <c r="B42" s="82">
        <v>9</v>
      </c>
      <c r="C42" s="82">
        <v>4</v>
      </c>
      <c r="D42" s="82">
        <v>0</v>
      </c>
      <c r="E42" s="289">
        <f t="shared" si="0"/>
        <v>13</v>
      </c>
      <c r="F42" s="82"/>
      <c r="G42" s="82">
        <v>11</v>
      </c>
      <c r="H42" s="82">
        <v>2</v>
      </c>
      <c r="I42" s="82">
        <v>0</v>
      </c>
      <c r="J42" s="289">
        <f t="shared" si="1"/>
        <v>13</v>
      </c>
      <c r="K42" s="82"/>
      <c r="L42" s="82">
        <v>6</v>
      </c>
      <c r="M42" s="82">
        <v>1</v>
      </c>
      <c r="N42" s="82">
        <v>1</v>
      </c>
      <c r="O42" s="289">
        <f t="shared" si="2"/>
        <v>8</v>
      </c>
    </row>
    <row r="43" spans="1:15" ht="9.9499999999999993" customHeight="1" x14ac:dyDescent="0.2">
      <c r="A43" s="82" t="s">
        <v>16</v>
      </c>
      <c r="B43" s="82">
        <v>71</v>
      </c>
      <c r="C43" s="82">
        <v>85</v>
      </c>
      <c r="D43" s="82">
        <v>7</v>
      </c>
      <c r="E43" s="289">
        <f t="shared" si="0"/>
        <v>163</v>
      </c>
      <c r="F43" s="82"/>
      <c r="G43" s="82">
        <v>88</v>
      </c>
      <c r="H43" s="82">
        <v>34</v>
      </c>
      <c r="I43" s="82">
        <v>13</v>
      </c>
      <c r="J43" s="289">
        <f t="shared" si="1"/>
        <v>135</v>
      </c>
      <c r="K43" s="82"/>
      <c r="L43" s="82">
        <v>45</v>
      </c>
      <c r="M43" s="82">
        <v>80</v>
      </c>
      <c r="N43" s="82">
        <v>10</v>
      </c>
      <c r="O43" s="289">
        <f t="shared" si="2"/>
        <v>135</v>
      </c>
    </row>
    <row r="44" spans="1:15" ht="9.9499999999999993" customHeight="1" x14ac:dyDescent="0.2">
      <c r="A44" s="82" t="s">
        <v>17</v>
      </c>
      <c r="B44" s="82">
        <v>31</v>
      </c>
      <c r="C44" s="82">
        <v>22</v>
      </c>
      <c r="D44" s="82">
        <v>5</v>
      </c>
      <c r="E44" s="289">
        <f t="shared" si="0"/>
        <v>58</v>
      </c>
      <c r="F44" s="82"/>
      <c r="G44" s="82">
        <v>41</v>
      </c>
      <c r="H44" s="82">
        <v>4</v>
      </c>
      <c r="I44" s="82">
        <v>1</v>
      </c>
      <c r="J44" s="289">
        <f t="shared" si="1"/>
        <v>46</v>
      </c>
      <c r="K44" s="82"/>
      <c r="L44" s="82">
        <v>13</v>
      </c>
      <c r="M44" s="82">
        <v>24</v>
      </c>
      <c r="N44" s="82">
        <v>6</v>
      </c>
      <c r="O44" s="289">
        <f t="shared" si="2"/>
        <v>43</v>
      </c>
    </row>
    <row r="45" spans="1:15" ht="9.9499999999999993" customHeight="1" x14ac:dyDescent="0.2">
      <c r="A45" s="82" t="s">
        <v>18</v>
      </c>
      <c r="B45" s="82">
        <v>53</v>
      </c>
      <c r="C45" s="82">
        <v>32</v>
      </c>
      <c r="D45" s="82">
        <v>8</v>
      </c>
      <c r="E45" s="289">
        <f t="shared" si="0"/>
        <v>93</v>
      </c>
      <c r="F45" s="82"/>
      <c r="G45" s="82">
        <v>63</v>
      </c>
      <c r="H45" s="82">
        <v>14</v>
      </c>
      <c r="I45" s="82">
        <v>1</v>
      </c>
      <c r="J45" s="289">
        <f t="shared" si="1"/>
        <v>78</v>
      </c>
      <c r="K45" s="82"/>
      <c r="L45" s="82">
        <v>24</v>
      </c>
      <c r="M45" s="82">
        <v>40</v>
      </c>
      <c r="N45" s="82">
        <v>7</v>
      </c>
      <c r="O45" s="289">
        <f t="shared" si="2"/>
        <v>71</v>
      </c>
    </row>
    <row r="46" spans="1:15" ht="9.9499999999999993" customHeight="1" x14ac:dyDescent="0.2">
      <c r="A46" s="82"/>
      <c r="B46" s="82"/>
      <c r="C46" s="82"/>
      <c r="D46" s="82"/>
      <c r="E46" s="289"/>
      <c r="F46" s="82"/>
      <c r="G46" s="82"/>
      <c r="H46" s="82"/>
      <c r="I46" s="82"/>
      <c r="J46" s="289"/>
      <c r="K46" s="82"/>
      <c r="L46" s="82"/>
      <c r="M46" s="82"/>
      <c r="N46" s="82"/>
      <c r="O46" s="289"/>
    </row>
    <row r="47" spans="1:15" s="52" customFormat="1" ht="9.9499999999999993" customHeight="1" x14ac:dyDescent="0.2">
      <c r="A47" s="86" t="s">
        <v>87</v>
      </c>
      <c r="B47" s="86">
        <v>399</v>
      </c>
      <c r="C47" s="86">
        <v>340</v>
      </c>
      <c r="D47" s="86">
        <v>64</v>
      </c>
      <c r="E47" s="343">
        <f t="shared" si="0"/>
        <v>803</v>
      </c>
      <c r="F47" s="86"/>
      <c r="G47" s="86">
        <v>451</v>
      </c>
      <c r="H47" s="86">
        <v>207</v>
      </c>
      <c r="I47" s="86">
        <v>49</v>
      </c>
      <c r="J47" s="343">
        <f t="shared" si="1"/>
        <v>707</v>
      </c>
      <c r="K47" s="86"/>
      <c r="L47" s="86">
        <v>275</v>
      </c>
      <c r="M47" s="86">
        <v>324</v>
      </c>
      <c r="N47" s="86">
        <v>85</v>
      </c>
      <c r="O47" s="343">
        <f t="shared" si="2"/>
        <v>684</v>
      </c>
    </row>
    <row r="48" spans="1:15" ht="9.9499999999999993" customHeight="1" x14ac:dyDescent="0.2">
      <c r="A48" s="82" t="s">
        <v>175</v>
      </c>
      <c r="B48" s="82">
        <v>1</v>
      </c>
      <c r="C48" s="82">
        <v>1</v>
      </c>
      <c r="D48" s="82">
        <v>2</v>
      </c>
      <c r="E48" s="289">
        <f t="shared" si="0"/>
        <v>4</v>
      </c>
      <c r="F48" s="82"/>
      <c r="G48" s="82">
        <v>2</v>
      </c>
      <c r="H48" s="82">
        <v>1</v>
      </c>
      <c r="I48" s="82">
        <v>1</v>
      </c>
      <c r="J48" s="289">
        <f t="shared" si="1"/>
        <v>4</v>
      </c>
      <c r="K48" s="82"/>
      <c r="L48" s="82">
        <v>0</v>
      </c>
      <c r="M48" s="82">
        <v>2</v>
      </c>
      <c r="N48" s="82">
        <v>2</v>
      </c>
      <c r="O48" s="289">
        <f t="shared" si="2"/>
        <v>4</v>
      </c>
    </row>
    <row r="49" spans="1:15" ht="9.9499999999999993" customHeight="1" x14ac:dyDescent="0.2">
      <c r="A49" s="82" t="s">
        <v>176</v>
      </c>
      <c r="B49" s="82">
        <v>3</v>
      </c>
      <c r="C49" s="82">
        <v>4</v>
      </c>
      <c r="D49" s="82"/>
      <c r="E49" s="289">
        <f t="shared" si="0"/>
        <v>7</v>
      </c>
      <c r="F49" s="82"/>
      <c r="G49" s="82">
        <v>5</v>
      </c>
      <c r="H49" s="82">
        <v>1</v>
      </c>
      <c r="I49" s="82">
        <v>0</v>
      </c>
      <c r="J49" s="289">
        <f t="shared" si="1"/>
        <v>6</v>
      </c>
      <c r="K49" s="82"/>
      <c r="L49" s="82">
        <v>5</v>
      </c>
      <c r="M49" s="82">
        <v>2</v>
      </c>
      <c r="N49" s="82">
        <v>1</v>
      </c>
      <c r="O49" s="289">
        <f t="shared" si="2"/>
        <v>8</v>
      </c>
    </row>
    <row r="50" spans="1:15" ht="9.9499999999999993" customHeight="1" x14ac:dyDescent="0.2">
      <c r="A50" s="82" t="s">
        <v>114</v>
      </c>
      <c r="B50" s="82">
        <f>B51+B52+B53</f>
        <v>246</v>
      </c>
      <c r="C50" s="82">
        <f t="shared" ref="C50:O50" si="7">C51+C52+C53</f>
        <v>191</v>
      </c>
      <c r="D50" s="82">
        <f t="shared" si="7"/>
        <v>47</v>
      </c>
      <c r="E50" s="82">
        <f t="shared" si="7"/>
        <v>484</v>
      </c>
      <c r="F50" s="82">
        <f t="shared" si="7"/>
        <v>0</v>
      </c>
      <c r="G50" s="82">
        <f t="shared" si="7"/>
        <v>272</v>
      </c>
      <c r="H50" s="82">
        <f t="shared" si="7"/>
        <v>123</v>
      </c>
      <c r="I50" s="82">
        <f t="shared" si="7"/>
        <v>30</v>
      </c>
      <c r="J50" s="82">
        <f t="shared" si="7"/>
        <v>425</v>
      </c>
      <c r="K50" s="82">
        <f t="shared" si="7"/>
        <v>0</v>
      </c>
      <c r="L50" s="82">
        <f t="shared" si="7"/>
        <v>169</v>
      </c>
      <c r="M50" s="82">
        <f t="shared" si="7"/>
        <v>183</v>
      </c>
      <c r="N50" s="82">
        <f t="shared" si="7"/>
        <v>57</v>
      </c>
      <c r="O50" s="82">
        <f t="shared" si="7"/>
        <v>409</v>
      </c>
    </row>
    <row r="51" spans="1:15" ht="9.9499999999999993" customHeight="1" x14ac:dyDescent="0.2">
      <c r="A51" s="98" t="s">
        <v>21</v>
      </c>
      <c r="B51" s="82">
        <v>147</v>
      </c>
      <c r="C51" s="82">
        <v>128</v>
      </c>
      <c r="D51" s="82">
        <v>25</v>
      </c>
      <c r="E51" s="289">
        <f t="shared" si="0"/>
        <v>300</v>
      </c>
      <c r="F51" s="82"/>
      <c r="G51" s="82">
        <v>149</v>
      </c>
      <c r="H51" s="82">
        <v>95</v>
      </c>
      <c r="I51" s="82">
        <v>25</v>
      </c>
      <c r="J51" s="289">
        <f t="shared" si="1"/>
        <v>269</v>
      </c>
      <c r="K51" s="82"/>
      <c r="L51" s="82">
        <v>104</v>
      </c>
      <c r="M51" s="82">
        <v>121</v>
      </c>
      <c r="N51" s="82">
        <v>31</v>
      </c>
      <c r="O51" s="289">
        <f t="shared" si="2"/>
        <v>256</v>
      </c>
    </row>
    <row r="52" spans="1:15" ht="9.9499999999999993" customHeight="1" x14ac:dyDescent="0.2">
      <c r="A52" s="98" t="s">
        <v>23</v>
      </c>
      <c r="B52" s="82">
        <v>73</v>
      </c>
      <c r="C52" s="82">
        <v>50</v>
      </c>
      <c r="D52" s="82">
        <v>14</v>
      </c>
      <c r="E52" s="289">
        <f t="shared" si="0"/>
        <v>137</v>
      </c>
      <c r="F52" s="82"/>
      <c r="G52" s="82">
        <v>92</v>
      </c>
      <c r="H52" s="82">
        <v>24</v>
      </c>
      <c r="I52" s="82">
        <v>5</v>
      </c>
      <c r="J52" s="289">
        <f t="shared" si="1"/>
        <v>121</v>
      </c>
      <c r="K52" s="82"/>
      <c r="L52" s="82">
        <v>52</v>
      </c>
      <c r="M52" s="82">
        <v>51</v>
      </c>
      <c r="N52" s="82">
        <v>16</v>
      </c>
      <c r="O52" s="289">
        <f t="shared" si="2"/>
        <v>119</v>
      </c>
    </row>
    <row r="53" spans="1:15" ht="9.9499999999999993" customHeight="1" x14ac:dyDescent="0.2">
      <c r="A53" s="98" t="s">
        <v>22</v>
      </c>
      <c r="B53" s="82">
        <v>26</v>
      </c>
      <c r="C53" s="82">
        <v>13</v>
      </c>
      <c r="D53" s="82">
        <v>8</v>
      </c>
      <c r="E53" s="289">
        <f t="shared" si="0"/>
        <v>47</v>
      </c>
      <c r="F53" s="82"/>
      <c r="G53" s="82">
        <v>31</v>
      </c>
      <c r="H53" s="82">
        <v>4</v>
      </c>
      <c r="I53" s="82">
        <v>0</v>
      </c>
      <c r="J53" s="289">
        <f t="shared" si="1"/>
        <v>35</v>
      </c>
      <c r="K53" s="82"/>
      <c r="L53" s="82">
        <v>13</v>
      </c>
      <c r="M53" s="82">
        <v>11</v>
      </c>
      <c r="N53" s="82">
        <v>10</v>
      </c>
      <c r="O53" s="289">
        <f t="shared" si="2"/>
        <v>34</v>
      </c>
    </row>
    <row r="54" spans="1:15" ht="9.9499999999999993" customHeight="1" x14ac:dyDescent="0.2">
      <c r="A54" s="82" t="s">
        <v>116</v>
      </c>
      <c r="B54" s="82">
        <v>9</v>
      </c>
      <c r="C54" s="82">
        <v>10</v>
      </c>
      <c r="D54" s="82">
        <v>2</v>
      </c>
      <c r="E54" s="289">
        <f t="shared" si="0"/>
        <v>21</v>
      </c>
      <c r="F54" s="82"/>
      <c r="G54" s="82">
        <v>11</v>
      </c>
      <c r="H54" s="82">
        <v>7</v>
      </c>
      <c r="I54" s="82">
        <v>4</v>
      </c>
      <c r="J54" s="289">
        <f t="shared" si="1"/>
        <v>22</v>
      </c>
      <c r="K54" s="82"/>
      <c r="L54" s="82">
        <v>9</v>
      </c>
      <c r="M54" s="82">
        <v>8</v>
      </c>
      <c r="N54" s="82">
        <v>4</v>
      </c>
      <c r="O54" s="289">
        <f t="shared" si="2"/>
        <v>21</v>
      </c>
    </row>
    <row r="55" spans="1:15" ht="9.9499999999999993" customHeight="1" x14ac:dyDescent="0.2">
      <c r="A55" s="82" t="s">
        <v>14</v>
      </c>
      <c r="B55" s="82">
        <v>11</v>
      </c>
      <c r="C55" s="82">
        <v>10</v>
      </c>
      <c r="D55" s="82">
        <v>0</v>
      </c>
      <c r="E55" s="289">
        <f t="shared" si="0"/>
        <v>21</v>
      </c>
      <c r="F55" s="82"/>
      <c r="G55" s="82">
        <v>17</v>
      </c>
      <c r="H55" s="82">
        <v>3</v>
      </c>
      <c r="I55" s="82">
        <v>0</v>
      </c>
      <c r="J55" s="289">
        <f t="shared" si="1"/>
        <v>20</v>
      </c>
      <c r="K55" s="82"/>
      <c r="L55" s="82">
        <v>10</v>
      </c>
      <c r="M55" s="82">
        <v>10</v>
      </c>
      <c r="N55" s="82"/>
      <c r="O55" s="289">
        <f t="shared" si="2"/>
        <v>20</v>
      </c>
    </row>
    <row r="56" spans="1:15" ht="9.9499999999999993" customHeight="1" x14ac:dyDescent="0.2">
      <c r="A56" s="82" t="s">
        <v>115</v>
      </c>
      <c r="B56" s="82">
        <v>3</v>
      </c>
      <c r="C56" s="82">
        <v>9</v>
      </c>
      <c r="D56" s="82">
        <v>0</v>
      </c>
      <c r="E56" s="289">
        <f t="shared" si="0"/>
        <v>12</v>
      </c>
      <c r="F56" s="82"/>
      <c r="G56" s="82">
        <v>6</v>
      </c>
      <c r="H56" s="82">
        <v>4</v>
      </c>
      <c r="I56" s="82">
        <v>0</v>
      </c>
      <c r="J56" s="289">
        <f t="shared" si="1"/>
        <v>10</v>
      </c>
      <c r="K56" s="82"/>
      <c r="L56" s="82">
        <v>2</v>
      </c>
      <c r="M56" s="82">
        <v>7</v>
      </c>
      <c r="N56" s="82">
        <v>1</v>
      </c>
      <c r="O56" s="289">
        <f t="shared" si="2"/>
        <v>10</v>
      </c>
    </row>
    <row r="57" spans="1:15" ht="9.9499999999999993" customHeight="1" x14ac:dyDescent="0.2">
      <c r="A57" s="82" t="s">
        <v>16</v>
      </c>
      <c r="B57" s="82">
        <v>79</v>
      </c>
      <c r="C57" s="82">
        <v>77</v>
      </c>
      <c r="D57" s="82">
        <v>5</v>
      </c>
      <c r="E57" s="289">
        <f t="shared" si="0"/>
        <v>161</v>
      </c>
      <c r="F57" s="82"/>
      <c r="G57" s="82">
        <v>85</v>
      </c>
      <c r="H57" s="82">
        <v>48</v>
      </c>
      <c r="I57" s="82">
        <v>9</v>
      </c>
      <c r="J57" s="289">
        <f t="shared" si="1"/>
        <v>142</v>
      </c>
      <c r="K57" s="82"/>
      <c r="L57" s="82">
        <v>54</v>
      </c>
      <c r="M57" s="82">
        <v>75</v>
      </c>
      <c r="N57" s="82">
        <v>11</v>
      </c>
      <c r="O57" s="289">
        <f t="shared" si="2"/>
        <v>140</v>
      </c>
    </row>
    <row r="58" spans="1:15" ht="9.9499999999999993" customHeight="1" x14ac:dyDescent="0.2">
      <c r="A58" s="82" t="s">
        <v>17</v>
      </c>
      <c r="B58" s="82">
        <v>21</v>
      </c>
      <c r="C58" s="82">
        <v>20</v>
      </c>
      <c r="D58" s="82">
        <v>4</v>
      </c>
      <c r="E58" s="289">
        <f t="shared" si="0"/>
        <v>45</v>
      </c>
      <c r="F58" s="82"/>
      <c r="G58" s="82">
        <v>23</v>
      </c>
      <c r="H58" s="82">
        <v>13</v>
      </c>
      <c r="I58" s="82">
        <v>1</v>
      </c>
      <c r="J58" s="289">
        <f t="shared" si="1"/>
        <v>37</v>
      </c>
      <c r="K58" s="82"/>
      <c r="L58" s="82">
        <v>12</v>
      </c>
      <c r="M58" s="82">
        <v>19</v>
      </c>
      <c r="N58" s="82">
        <v>5</v>
      </c>
      <c r="O58" s="289">
        <f t="shared" si="2"/>
        <v>36</v>
      </c>
    </row>
    <row r="59" spans="1:15" ht="9.9499999999999993" customHeight="1" x14ac:dyDescent="0.2">
      <c r="A59" s="82" t="s">
        <v>18</v>
      </c>
      <c r="B59" s="82">
        <v>26</v>
      </c>
      <c r="C59" s="82">
        <v>18</v>
      </c>
      <c r="D59" s="82">
        <v>4</v>
      </c>
      <c r="E59" s="289">
        <f t="shared" si="0"/>
        <v>48</v>
      </c>
      <c r="F59" s="82"/>
      <c r="G59" s="82">
        <v>30</v>
      </c>
      <c r="H59" s="82">
        <v>7</v>
      </c>
      <c r="I59" s="82">
        <v>4</v>
      </c>
      <c r="J59" s="289">
        <f t="shared" si="1"/>
        <v>41</v>
      </c>
      <c r="K59" s="82"/>
      <c r="L59" s="82">
        <v>14</v>
      </c>
      <c r="M59" s="82">
        <v>18</v>
      </c>
      <c r="N59" s="82">
        <v>4</v>
      </c>
      <c r="O59" s="289">
        <f t="shared" si="2"/>
        <v>36</v>
      </c>
    </row>
    <row r="60" spans="1:15" ht="9.9499999999999993" customHeight="1" x14ac:dyDescent="0.2">
      <c r="A60" s="82"/>
      <c r="B60" s="82"/>
      <c r="C60" s="82"/>
      <c r="D60" s="82"/>
      <c r="E60" s="289"/>
      <c r="F60" s="82"/>
      <c r="G60" s="82"/>
      <c r="H60" s="82"/>
      <c r="I60" s="82"/>
      <c r="J60" s="289"/>
      <c r="K60" s="82"/>
      <c r="L60" s="82"/>
      <c r="M60" s="82"/>
      <c r="N60" s="82"/>
      <c r="O60" s="289"/>
    </row>
    <row r="61" spans="1:15" s="52" customFormat="1" ht="9.9499999999999993" customHeight="1" x14ac:dyDescent="0.2">
      <c r="A61" s="86" t="s">
        <v>88</v>
      </c>
      <c r="B61" s="86">
        <v>183</v>
      </c>
      <c r="C61" s="86">
        <v>169</v>
      </c>
      <c r="D61" s="86">
        <v>40</v>
      </c>
      <c r="E61" s="343">
        <f t="shared" si="0"/>
        <v>392</v>
      </c>
      <c r="F61" s="86"/>
      <c r="G61" s="86">
        <v>213</v>
      </c>
      <c r="H61" s="86">
        <v>89</v>
      </c>
      <c r="I61" s="86">
        <v>29</v>
      </c>
      <c r="J61" s="343">
        <f t="shared" si="1"/>
        <v>331</v>
      </c>
      <c r="K61" s="86"/>
      <c r="L61" s="86">
        <v>122</v>
      </c>
      <c r="M61" s="86">
        <v>156</v>
      </c>
      <c r="N61" s="86">
        <v>39</v>
      </c>
      <c r="O61" s="343">
        <f t="shared" si="2"/>
        <v>317</v>
      </c>
    </row>
    <row r="62" spans="1:15" ht="9.9499999999999993" customHeight="1" x14ac:dyDescent="0.2">
      <c r="A62" s="82" t="s">
        <v>175</v>
      </c>
      <c r="B62" s="82">
        <v>0</v>
      </c>
      <c r="C62" s="82">
        <v>2</v>
      </c>
      <c r="D62" s="82">
        <v>0</v>
      </c>
      <c r="E62" s="289">
        <f t="shared" si="0"/>
        <v>2</v>
      </c>
      <c r="F62" s="82"/>
      <c r="G62" s="82">
        <v>0</v>
      </c>
      <c r="H62" s="82">
        <v>0</v>
      </c>
      <c r="I62" s="82">
        <v>1</v>
      </c>
      <c r="J62" s="289">
        <f t="shared" si="1"/>
        <v>1</v>
      </c>
      <c r="K62" s="82"/>
      <c r="L62" s="82">
        <v>0</v>
      </c>
      <c r="M62" s="82">
        <v>1</v>
      </c>
      <c r="N62" s="82">
        <v>0</v>
      </c>
      <c r="O62" s="289">
        <f t="shared" si="2"/>
        <v>1</v>
      </c>
    </row>
    <row r="63" spans="1:15" ht="9.9499999999999993" customHeight="1" x14ac:dyDescent="0.2">
      <c r="A63" s="82" t="s">
        <v>176</v>
      </c>
      <c r="B63" s="82">
        <v>1</v>
      </c>
      <c r="C63" s="82">
        <v>4</v>
      </c>
      <c r="D63" s="82">
        <v>1</v>
      </c>
      <c r="E63" s="289">
        <f t="shared" si="0"/>
        <v>6</v>
      </c>
      <c r="F63" s="82"/>
      <c r="G63" s="82">
        <v>4</v>
      </c>
      <c r="H63" s="82">
        <v>1</v>
      </c>
      <c r="I63" s="82">
        <v>0</v>
      </c>
      <c r="J63" s="289">
        <f t="shared" si="1"/>
        <v>5</v>
      </c>
      <c r="K63" s="82"/>
      <c r="L63" s="82">
        <v>1</v>
      </c>
      <c r="M63" s="82">
        <v>3</v>
      </c>
      <c r="N63" s="82">
        <v>1</v>
      </c>
      <c r="O63" s="289">
        <f t="shared" si="2"/>
        <v>5</v>
      </c>
    </row>
    <row r="64" spans="1:15" ht="9.9499999999999993" customHeight="1" x14ac:dyDescent="0.2">
      <c r="A64" s="82" t="s">
        <v>114</v>
      </c>
      <c r="B64" s="82">
        <f>B65+B66+B67</f>
        <v>94</v>
      </c>
      <c r="C64" s="82">
        <f t="shared" ref="C64:O64" si="8">C65+C66+C67</f>
        <v>93</v>
      </c>
      <c r="D64" s="82">
        <f t="shared" si="8"/>
        <v>24</v>
      </c>
      <c r="E64" s="82">
        <f t="shared" si="8"/>
        <v>211</v>
      </c>
      <c r="F64" s="82">
        <f t="shared" si="8"/>
        <v>0</v>
      </c>
      <c r="G64" s="82">
        <f t="shared" si="8"/>
        <v>118</v>
      </c>
      <c r="H64" s="82">
        <f t="shared" si="8"/>
        <v>47</v>
      </c>
      <c r="I64" s="82">
        <f t="shared" si="8"/>
        <v>10</v>
      </c>
      <c r="J64" s="82">
        <f t="shared" si="8"/>
        <v>175</v>
      </c>
      <c r="K64" s="82">
        <f t="shared" si="8"/>
        <v>0</v>
      </c>
      <c r="L64" s="82">
        <f t="shared" si="8"/>
        <v>69</v>
      </c>
      <c r="M64" s="82">
        <f t="shared" si="8"/>
        <v>81</v>
      </c>
      <c r="N64" s="82">
        <f t="shared" si="8"/>
        <v>25</v>
      </c>
      <c r="O64" s="82">
        <f t="shared" si="8"/>
        <v>175</v>
      </c>
    </row>
    <row r="65" spans="1:15" ht="9.9499999999999993" customHeight="1" x14ac:dyDescent="0.2">
      <c r="A65" s="98" t="s">
        <v>21</v>
      </c>
      <c r="B65" s="82">
        <v>57</v>
      </c>
      <c r="C65" s="82">
        <v>53</v>
      </c>
      <c r="D65" s="82">
        <v>12</v>
      </c>
      <c r="E65" s="289">
        <f t="shared" si="0"/>
        <v>122</v>
      </c>
      <c r="F65" s="82"/>
      <c r="G65" s="82">
        <v>67</v>
      </c>
      <c r="H65" s="82">
        <v>28</v>
      </c>
      <c r="I65" s="82">
        <v>5</v>
      </c>
      <c r="J65" s="289">
        <f t="shared" si="1"/>
        <v>100</v>
      </c>
      <c r="K65" s="82"/>
      <c r="L65" s="82">
        <v>40</v>
      </c>
      <c r="M65" s="82">
        <v>46</v>
      </c>
      <c r="N65" s="82">
        <v>13</v>
      </c>
      <c r="O65" s="289">
        <f t="shared" si="2"/>
        <v>99</v>
      </c>
    </row>
    <row r="66" spans="1:15" ht="9.9499999999999993" customHeight="1" x14ac:dyDescent="0.2">
      <c r="A66" s="98" t="s">
        <v>23</v>
      </c>
      <c r="B66" s="82">
        <v>30</v>
      </c>
      <c r="C66" s="82">
        <v>26</v>
      </c>
      <c r="D66" s="82">
        <v>8</v>
      </c>
      <c r="E66" s="289">
        <f t="shared" si="0"/>
        <v>64</v>
      </c>
      <c r="F66" s="82"/>
      <c r="G66" s="82">
        <v>41</v>
      </c>
      <c r="H66" s="82">
        <v>12</v>
      </c>
      <c r="I66" s="82">
        <v>4</v>
      </c>
      <c r="J66" s="289">
        <f t="shared" si="1"/>
        <v>57</v>
      </c>
      <c r="K66" s="82"/>
      <c r="L66" s="82">
        <v>26</v>
      </c>
      <c r="M66" s="82">
        <v>23</v>
      </c>
      <c r="N66" s="82">
        <v>7</v>
      </c>
      <c r="O66" s="289">
        <f t="shared" si="2"/>
        <v>56</v>
      </c>
    </row>
    <row r="67" spans="1:15" ht="9.9499999999999993" customHeight="1" x14ac:dyDescent="0.2">
      <c r="A67" s="98" t="s">
        <v>22</v>
      </c>
      <c r="B67" s="82">
        <v>7</v>
      </c>
      <c r="C67" s="82">
        <v>14</v>
      </c>
      <c r="D67" s="82">
        <v>4</v>
      </c>
      <c r="E67" s="289">
        <f t="shared" si="0"/>
        <v>25</v>
      </c>
      <c r="F67" s="82"/>
      <c r="G67" s="82">
        <v>10</v>
      </c>
      <c r="H67" s="82">
        <v>7</v>
      </c>
      <c r="I67" s="82">
        <v>1</v>
      </c>
      <c r="J67" s="289">
        <f t="shared" si="1"/>
        <v>18</v>
      </c>
      <c r="K67" s="82"/>
      <c r="L67" s="82">
        <v>3</v>
      </c>
      <c r="M67" s="82">
        <v>12</v>
      </c>
      <c r="N67" s="82">
        <v>5</v>
      </c>
      <c r="O67" s="289">
        <f t="shared" si="2"/>
        <v>20</v>
      </c>
    </row>
    <row r="68" spans="1:15" ht="9.9499999999999993" customHeight="1" x14ac:dyDescent="0.2">
      <c r="A68" s="82" t="s">
        <v>116</v>
      </c>
      <c r="B68" s="82">
        <v>13</v>
      </c>
      <c r="C68" s="82">
        <v>14</v>
      </c>
      <c r="D68" s="82">
        <v>2</v>
      </c>
      <c r="E68" s="289">
        <f t="shared" si="0"/>
        <v>29</v>
      </c>
      <c r="F68" s="82"/>
      <c r="G68" s="82">
        <v>16</v>
      </c>
      <c r="H68" s="82">
        <v>8</v>
      </c>
      <c r="I68" s="82">
        <v>3</v>
      </c>
      <c r="J68" s="289">
        <f t="shared" si="1"/>
        <v>27</v>
      </c>
      <c r="K68" s="82"/>
      <c r="L68" s="82">
        <v>8</v>
      </c>
      <c r="M68" s="82">
        <v>14</v>
      </c>
      <c r="N68" s="82">
        <v>2</v>
      </c>
      <c r="O68" s="289">
        <f t="shared" si="2"/>
        <v>24</v>
      </c>
    </row>
    <row r="69" spans="1:15" ht="9.9499999999999993" customHeight="1" x14ac:dyDescent="0.2">
      <c r="A69" s="82" t="s">
        <v>14</v>
      </c>
      <c r="B69" s="82">
        <v>8</v>
      </c>
      <c r="C69" s="82">
        <v>2</v>
      </c>
      <c r="D69" s="82">
        <v>0</v>
      </c>
      <c r="E69" s="289">
        <f t="shared" si="0"/>
        <v>10</v>
      </c>
      <c r="F69" s="82"/>
      <c r="G69" s="82">
        <v>10</v>
      </c>
      <c r="H69" s="82">
        <v>0</v>
      </c>
      <c r="I69" s="82">
        <v>0</v>
      </c>
      <c r="J69" s="289">
        <f t="shared" si="1"/>
        <v>10</v>
      </c>
      <c r="K69" s="82"/>
      <c r="L69" s="82">
        <v>2</v>
      </c>
      <c r="M69" s="82">
        <v>4</v>
      </c>
      <c r="N69" s="82">
        <v>0</v>
      </c>
      <c r="O69" s="289">
        <f t="shared" si="2"/>
        <v>6</v>
      </c>
    </row>
    <row r="70" spans="1:15" ht="9.9499999999999993" customHeight="1" x14ac:dyDescent="0.2">
      <c r="A70" s="82" t="s">
        <v>115</v>
      </c>
      <c r="B70" s="82">
        <v>1</v>
      </c>
      <c r="C70" s="82">
        <v>0</v>
      </c>
      <c r="D70" s="82">
        <v>0</v>
      </c>
      <c r="E70" s="289">
        <f t="shared" ref="E70:E87" si="9">B70+C70+D70</f>
        <v>1</v>
      </c>
      <c r="F70" s="82"/>
      <c r="G70" s="82">
        <v>2</v>
      </c>
      <c r="H70" s="82">
        <v>0</v>
      </c>
      <c r="I70" s="82">
        <v>0</v>
      </c>
      <c r="J70" s="289">
        <f t="shared" ref="J70:J87" si="10">G70+H70+I70</f>
        <v>2</v>
      </c>
      <c r="K70" s="82"/>
      <c r="L70" s="82">
        <v>1</v>
      </c>
      <c r="M70" s="82">
        <v>0</v>
      </c>
      <c r="N70" s="82">
        <v>0</v>
      </c>
      <c r="O70" s="289">
        <f t="shared" ref="O70:O87" si="11">L70+M70+N70</f>
        <v>1</v>
      </c>
    </row>
    <row r="71" spans="1:15" ht="9.9499999999999993" customHeight="1" x14ac:dyDescent="0.2">
      <c r="A71" s="82" t="s">
        <v>16</v>
      </c>
      <c r="B71" s="82">
        <v>38</v>
      </c>
      <c r="C71" s="82">
        <v>30</v>
      </c>
      <c r="D71" s="82">
        <v>6</v>
      </c>
      <c r="E71" s="289">
        <f t="shared" si="9"/>
        <v>74</v>
      </c>
      <c r="F71" s="82"/>
      <c r="G71" s="82">
        <v>34</v>
      </c>
      <c r="H71" s="82">
        <v>21</v>
      </c>
      <c r="I71" s="82">
        <v>8</v>
      </c>
      <c r="J71" s="289">
        <f t="shared" si="10"/>
        <v>63</v>
      </c>
      <c r="K71" s="82"/>
      <c r="L71" s="82">
        <v>25</v>
      </c>
      <c r="M71" s="82">
        <v>32</v>
      </c>
      <c r="N71" s="82">
        <v>5</v>
      </c>
      <c r="O71" s="289">
        <f t="shared" si="11"/>
        <v>62</v>
      </c>
    </row>
    <row r="72" spans="1:15" ht="9.9499999999999993" customHeight="1" x14ac:dyDescent="0.2">
      <c r="A72" s="82" t="s">
        <v>17</v>
      </c>
      <c r="B72" s="82">
        <v>18</v>
      </c>
      <c r="C72" s="82">
        <v>13</v>
      </c>
      <c r="D72" s="82">
        <v>4</v>
      </c>
      <c r="E72" s="289">
        <f t="shared" si="9"/>
        <v>35</v>
      </c>
      <c r="F72" s="82"/>
      <c r="G72" s="82">
        <v>16</v>
      </c>
      <c r="H72" s="82">
        <v>8</v>
      </c>
      <c r="I72" s="82">
        <v>4</v>
      </c>
      <c r="J72" s="289">
        <f t="shared" si="10"/>
        <v>28</v>
      </c>
      <c r="K72" s="82"/>
      <c r="L72" s="82">
        <v>10</v>
      </c>
      <c r="M72" s="82">
        <v>12</v>
      </c>
      <c r="N72" s="82">
        <v>4</v>
      </c>
      <c r="O72" s="289">
        <f t="shared" si="11"/>
        <v>26</v>
      </c>
    </row>
    <row r="73" spans="1:15" ht="9.9499999999999993" customHeight="1" x14ac:dyDescent="0.2">
      <c r="A73" s="82" t="s">
        <v>18</v>
      </c>
      <c r="B73" s="82">
        <v>10</v>
      </c>
      <c r="C73" s="82">
        <v>11</v>
      </c>
      <c r="D73" s="82">
        <v>3</v>
      </c>
      <c r="E73" s="289">
        <f t="shared" si="9"/>
        <v>24</v>
      </c>
      <c r="F73" s="82"/>
      <c r="G73" s="82">
        <v>13</v>
      </c>
      <c r="H73" s="82">
        <v>4</v>
      </c>
      <c r="I73" s="82">
        <v>3</v>
      </c>
      <c r="J73" s="289">
        <f t="shared" si="10"/>
        <v>20</v>
      </c>
      <c r="K73" s="82"/>
      <c r="L73" s="82">
        <v>6</v>
      </c>
      <c r="M73" s="82">
        <v>9</v>
      </c>
      <c r="N73" s="82">
        <v>2</v>
      </c>
      <c r="O73" s="289">
        <f t="shared" si="11"/>
        <v>17</v>
      </c>
    </row>
    <row r="74" spans="1:15" ht="9.9499999999999993" customHeight="1" x14ac:dyDescent="0.2">
      <c r="A74" s="82"/>
      <c r="B74" s="82"/>
      <c r="C74" s="82"/>
      <c r="D74" s="82"/>
      <c r="E74" s="289"/>
      <c r="F74" s="82"/>
      <c r="G74" s="82"/>
      <c r="H74" s="82"/>
      <c r="I74" s="82"/>
      <c r="J74" s="289"/>
      <c r="K74" s="82"/>
      <c r="L74" s="82"/>
      <c r="M74" s="82"/>
      <c r="N74" s="82"/>
      <c r="O74" s="289"/>
    </row>
    <row r="75" spans="1:15" s="52" customFormat="1" ht="9.9499999999999993" customHeight="1" x14ac:dyDescent="0.2">
      <c r="A75" s="86" t="s">
        <v>89</v>
      </c>
      <c r="B75" s="86">
        <v>1935</v>
      </c>
      <c r="C75" s="86">
        <v>2037</v>
      </c>
      <c r="D75" s="86">
        <v>347</v>
      </c>
      <c r="E75" s="343">
        <f t="shared" si="9"/>
        <v>4319</v>
      </c>
      <c r="F75" s="86"/>
      <c r="G75" s="86">
        <v>2442</v>
      </c>
      <c r="H75" s="86">
        <v>945</v>
      </c>
      <c r="I75" s="86">
        <v>233</v>
      </c>
      <c r="J75" s="343">
        <f t="shared" si="10"/>
        <v>3620</v>
      </c>
      <c r="K75" s="86"/>
      <c r="L75" s="86">
        <v>1212</v>
      </c>
      <c r="M75" s="86">
        <v>1871</v>
      </c>
      <c r="N75" s="86">
        <v>415</v>
      </c>
      <c r="O75" s="343">
        <f t="shared" si="11"/>
        <v>3498</v>
      </c>
    </row>
    <row r="76" spans="1:15" ht="9.9499999999999993" customHeight="1" x14ac:dyDescent="0.2">
      <c r="A76" s="82" t="s">
        <v>175</v>
      </c>
      <c r="B76" s="82">
        <v>11</v>
      </c>
      <c r="C76" s="82">
        <v>11</v>
      </c>
      <c r="D76" s="82">
        <v>3</v>
      </c>
      <c r="E76" s="289">
        <f t="shared" si="9"/>
        <v>25</v>
      </c>
      <c r="F76" s="82"/>
      <c r="G76" s="82">
        <v>22</v>
      </c>
      <c r="H76" s="82">
        <v>1</v>
      </c>
      <c r="I76" s="82">
        <v>2</v>
      </c>
      <c r="J76" s="289">
        <f t="shared" si="10"/>
        <v>25</v>
      </c>
      <c r="K76" s="82"/>
      <c r="L76" s="82">
        <v>5</v>
      </c>
      <c r="M76" s="82">
        <v>7</v>
      </c>
      <c r="N76" s="82">
        <v>2</v>
      </c>
      <c r="O76" s="289">
        <f t="shared" si="11"/>
        <v>14</v>
      </c>
    </row>
    <row r="77" spans="1:15" ht="9.9499999999999993" customHeight="1" x14ac:dyDescent="0.2">
      <c r="A77" s="82" t="s">
        <v>176</v>
      </c>
      <c r="B77" s="82">
        <v>25</v>
      </c>
      <c r="C77" s="82">
        <v>26</v>
      </c>
      <c r="D77" s="82">
        <v>9</v>
      </c>
      <c r="E77" s="289">
        <f t="shared" si="9"/>
        <v>60</v>
      </c>
      <c r="F77" s="82"/>
      <c r="G77" s="82">
        <v>49</v>
      </c>
      <c r="H77" s="82">
        <v>5</v>
      </c>
      <c r="I77" s="82">
        <v>0</v>
      </c>
      <c r="J77" s="289">
        <f t="shared" si="10"/>
        <v>54</v>
      </c>
      <c r="K77" s="82"/>
      <c r="L77" s="82">
        <v>12</v>
      </c>
      <c r="M77" s="82">
        <v>26</v>
      </c>
      <c r="N77" s="82">
        <v>4</v>
      </c>
      <c r="O77" s="289">
        <f t="shared" si="11"/>
        <v>42</v>
      </c>
    </row>
    <row r="78" spans="1:15" ht="9.9499999999999993" customHeight="1" x14ac:dyDescent="0.2">
      <c r="A78" s="82" t="s">
        <v>114</v>
      </c>
      <c r="B78" s="82">
        <f>B79+B80+B81</f>
        <v>1120</v>
      </c>
      <c r="C78" s="82">
        <f t="shared" ref="C78:O78" si="12">C79+C80+C81</f>
        <v>1180</v>
      </c>
      <c r="D78" s="82">
        <f t="shared" si="12"/>
        <v>216</v>
      </c>
      <c r="E78" s="82">
        <f t="shared" si="12"/>
        <v>2516</v>
      </c>
      <c r="F78" s="82">
        <f t="shared" si="12"/>
        <v>0</v>
      </c>
      <c r="G78" s="82">
        <f t="shared" si="12"/>
        <v>1374</v>
      </c>
      <c r="H78" s="82">
        <f t="shared" si="12"/>
        <v>567</v>
      </c>
      <c r="I78" s="82">
        <f t="shared" si="12"/>
        <v>120</v>
      </c>
      <c r="J78" s="82">
        <f t="shared" si="12"/>
        <v>2061</v>
      </c>
      <c r="K78" s="82">
        <f t="shared" si="12"/>
        <v>0</v>
      </c>
      <c r="L78" s="82">
        <f t="shared" si="12"/>
        <v>727</v>
      </c>
      <c r="M78" s="82">
        <f t="shared" si="12"/>
        <v>1072</v>
      </c>
      <c r="N78" s="82">
        <f t="shared" si="12"/>
        <v>281</v>
      </c>
      <c r="O78" s="82">
        <f t="shared" si="12"/>
        <v>2080</v>
      </c>
    </row>
    <row r="79" spans="1:15" ht="9.9499999999999993" customHeight="1" x14ac:dyDescent="0.2">
      <c r="A79" s="98" t="s">
        <v>21</v>
      </c>
      <c r="B79" s="82">
        <v>664</v>
      </c>
      <c r="C79" s="82">
        <v>725</v>
      </c>
      <c r="D79" s="82">
        <v>115</v>
      </c>
      <c r="E79" s="289">
        <f t="shared" si="9"/>
        <v>1504</v>
      </c>
      <c r="F79" s="82"/>
      <c r="G79" s="82">
        <v>776</v>
      </c>
      <c r="H79" s="82">
        <v>419</v>
      </c>
      <c r="I79" s="82">
        <v>84</v>
      </c>
      <c r="J79" s="289">
        <f t="shared" si="10"/>
        <v>1279</v>
      </c>
      <c r="K79" s="82"/>
      <c r="L79" s="82">
        <v>440</v>
      </c>
      <c r="M79" s="82">
        <v>698</v>
      </c>
      <c r="N79" s="82">
        <v>156</v>
      </c>
      <c r="O79" s="289">
        <f t="shared" si="11"/>
        <v>1294</v>
      </c>
    </row>
    <row r="80" spans="1:15" ht="9.9499999999999993" customHeight="1" x14ac:dyDescent="0.2">
      <c r="A80" s="98" t="s">
        <v>23</v>
      </c>
      <c r="B80" s="82">
        <v>343</v>
      </c>
      <c r="C80" s="82">
        <v>359</v>
      </c>
      <c r="D80" s="82">
        <v>73</v>
      </c>
      <c r="E80" s="289">
        <f t="shared" si="9"/>
        <v>775</v>
      </c>
      <c r="F80" s="82"/>
      <c r="G80" s="82">
        <v>451</v>
      </c>
      <c r="H80" s="82">
        <v>119</v>
      </c>
      <c r="I80" s="82">
        <v>31</v>
      </c>
      <c r="J80" s="289">
        <f t="shared" si="10"/>
        <v>601</v>
      </c>
      <c r="K80" s="82"/>
      <c r="L80" s="82">
        <v>224</v>
      </c>
      <c r="M80" s="82">
        <v>306</v>
      </c>
      <c r="N80" s="82">
        <v>89</v>
      </c>
      <c r="O80" s="289">
        <f t="shared" si="11"/>
        <v>619</v>
      </c>
    </row>
    <row r="81" spans="1:15" ht="9.9499999999999993" customHeight="1" x14ac:dyDescent="0.2">
      <c r="A81" s="98" t="s">
        <v>22</v>
      </c>
      <c r="B81" s="82">
        <v>113</v>
      </c>
      <c r="C81" s="82">
        <v>96</v>
      </c>
      <c r="D81" s="82">
        <v>28</v>
      </c>
      <c r="E81" s="289">
        <f t="shared" si="9"/>
        <v>237</v>
      </c>
      <c r="F81" s="82"/>
      <c r="G81" s="82">
        <v>147</v>
      </c>
      <c r="H81" s="82">
        <v>29</v>
      </c>
      <c r="I81" s="82">
        <v>5</v>
      </c>
      <c r="J81" s="289">
        <f t="shared" si="10"/>
        <v>181</v>
      </c>
      <c r="K81" s="82"/>
      <c r="L81" s="82">
        <v>63</v>
      </c>
      <c r="M81" s="82">
        <v>68</v>
      </c>
      <c r="N81" s="82">
        <v>36</v>
      </c>
      <c r="O81" s="289">
        <f t="shared" si="11"/>
        <v>167</v>
      </c>
    </row>
    <row r="82" spans="1:15" ht="9.9499999999999993" customHeight="1" x14ac:dyDescent="0.2">
      <c r="A82" s="82" t="s">
        <v>116</v>
      </c>
      <c r="B82" s="82">
        <v>88</v>
      </c>
      <c r="C82" s="82">
        <v>97</v>
      </c>
      <c r="D82" s="82">
        <v>15</v>
      </c>
      <c r="E82" s="289">
        <f t="shared" si="9"/>
        <v>200</v>
      </c>
      <c r="F82" s="82"/>
      <c r="G82" s="82">
        <v>119</v>
      </c>
      <c r="H82" s="82">
        <v>50</v>
      </c>
      <c r="I82" s="82">
        <v>15</v>
      </c>
      <c r="J82" s="289">
        <f t="shared" si="10"/>
        <v>184</v>
      </c>
      <c r="K82" s="82"/>
      <c r="L82" s="82">
        <v>54</v>
      </c>
      <c r="M82" s="82">
        <v>91</v>
      </c>
      <c r="N82" s="82">
        <v>20</v>
      </c>
      <c r="O82" s="289">
        <f t="shared" si="11"/>
        <v>165</v>
      </c>
    </row>
    <row r="83" spans="1:15" ht="9.9499999999999993" customHeight="1" x14ac:dyDescent="0.2">
      <c r="A83" s="82" t="s">
        <v>14</v>
      </c>
      <c r="B83" s="82">
        <v>44</v>
      </c>
      <c r="C83" s="82">
        <v>43</v>
      </c>
      <c r="D83" s="82">
        <v>5</v>
      </c>
      <c r="E83" s="289">
        <f t="shared" si="9"/>
        <v>92</v>
      </c>
      <c r="F83" s="82"/>
      <c r="G83" s="82">
        <v>63</v>
      </c>
      <c r="H83" s="82">
        <v>8</v>
      </c>
      <c r="I83" s="82">
        <v>0</v>
      </c>
      <c r="J83" s="289">
        <f t="shared" si="10"/>
        <v>71</v>
      </c>
      <c r="K83" s="82"/>
      <c r="L83" s="82">
        <v>22</v>
      </c>
      <c r="M83" s="82">
        <v>33</v>
      </c>
      <c r="N83" s="82">
        <v>4</v>
      </c>
      <c r="O83" s="289">
        <f t="shared" si="11"/>
        <v>59</v>
      </c>
    </row>
    <row r="84" spans="1:15" ht="9.9499999999999993" customHeight="1" x14ac:dyDescent="0.2">
      <c r="A84" s="82" t="s">
        <v>115</v>
      </c>
      <c r="B84" s="82">
        <v>25</v>
      </c>
      <c r="C84" s="82">
        <v>21</v>
      </c>
      <c r="D84" s="82">
        <v>0</v>
      </c>
      <c r="E84" s="289">
        <f t="shared" si="9"/>
        <v>46</v>
      </c>
      <c r="F84" s="82"/>
      <c r="G84" s="82">
        <v>40</v>
      </c>
      <c r="H84" s="82">
        <v>7</v>
      </c>
      <c r="I84" s="82">
        <v>2</v>
      </c>
      <c r="J84" s="289">
        <f t="shared" si="10"/>
        <v>49</v>
      </c>
      <c r="K84" s="82"/>
      <c r="L84" s="82">
        <v>19</v>
      </c>
      <c r="M84" s="82">
        <v>19</v>
      </c>
      <c r="N84" s="82">
        <v>3</v>
      </c>
      <c r="O84" s="289">
        <f t="shared" si="11"/>
        <v>41</v>
      </c>
    </row>
    <row r="85" spans="1:15" ht="9.9499999999999993" customHeight="1" x14ac:dyDescent="0.2">
      <c r="A85" s="82" t="s">
        <v>16</v>
      </c>
      <c r="B85" s="82">
        <v>339</v>
      </c>
      <c r="C85" s="82">
        <v>368</v>
      </c>
      <c r="D85" s="82">
        <v>46</v>
      </c>
      <c r="E85" s="289">
        <f t="shared" si="9"/>
        <v>753</v>
      </c>
      <c r="F85" s="82"/>
      <c r="G85" s="82">
        <v>396</v>
      </c>
      <c r="H85" s="82">
        <v>194</v>
      </c>
      <c r="I85" s="82">
        <v>62</v>
      </c>
      <c r="J85" s="289">
        <f t="shared" si="10"/>
        <v>652</v>
      </c>
      <c r="K85" s="82"/>
      <c r="L85" s="82">
        <v>225</v>
      </c>
      <c r="M85" s="82">
        <v>362</v>
      </c>
      <c r="N85" s="82">
        <v>50</v>
      </c>
      <c r="O85" s="289">
        <f t="shared" si="11"/>
        <v>637</v>
      </c>
    </row>
    <row r="86" spans="1:15" ht="9.9499999999999993" customHeight="1" x14ac:dyDescent="0.2">
      <c r="A86" s="82" t="s">
        <v>17</v>
      </c>
      <c r="B86" s="82">
        <v>126</v>
      </c>
      <c r="C86" s="82">
        <v>115</v>
      </c>
      <c r="D86" s="82">
        <v>23</v>
      </c>
      <c r="E86" s="289">
        <f t="shared" si="9"/>
        <v>264</v>
      </c>
      <c r="F86" s="82"/>
      <c r="G86" s="82">
        <v>149</v>
      </c>
      <c r="H86" s="82">
        <v>49</v>
      </c>
      <c r="I86" s="82">
        <v>12</v>
      </c>
      <c r="J86" s="289">
        <f t="shared" si="10"/>
        <v>210</v>
      </c>
      <c r="K86" s="82"/>
      <c r="L86" s="82">
        <v>66</v>
      </c>
      <c r="M86" s="82">
        <v>103</v>
      </c>
      <c r="N86" s="82">
        <v>27</v>
      </c>
      <c r="O86" s="289">
        <f t="shared" si="11"/>
        <v>196</v>
      </c>
    </row>
    <row r="87" spans="1:15" ht="9.9499999999999993" customHeight="1" x14ac:dyDescent="0.2">
      <c r="A87" s="229" t="s">
        <v>18</v>
      </c>
      <c r="B87" s="229">
        <v>157</v>
      </c>
      <c r="C87" s="229">
        <v>176</v>
      </c>
      <c r="D87" s="229">
        <v>30</v>
      </c>
      <c r="E87" s="339">
        <f t="shared" si="9"/>
        <v>363</v>
      </c>
      <c r="F87" s="229"/>
      <c r="G87" s="229">
        <v>230</v>
      </c>
      <c r="H87" s="229">
        <v>64</v>
      </c>
      <c r="I87" s="229">
        <v>20</v>
      </c>
      <c r="J87" s="339">
        <f t="shared" si="10"/>
        <v>314</v>
      </c>
      <c r="K87" s="229"/>
      <c r="L87" s="229">
        <v>82</v>
      </c>
      <c r="M87" s="229">
        <v>158</v>
      </c>
      <c r="N87" s="229">
        <v>24</v>
      </c>
      <c r="O87" s="339">
        <f t="shared" si="11"/>
        <v>264</v>
      </c>
    </row>
    <row r="89" spans="1:15" ht="12" customHeight="1" x14ac:dyDescent="0.2">
      <c r="A89" s="460" t="s">
        <v>117</v>
      </c>
      <c r="B89" s="462" t="s">
        <v>60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222"/>
    </row>
    <row r="90" spans="1:15" ht="12" customHeight="1" x14ac:dyDescent="0.2">
      <c r="A90" s="461"/>
      <c r="B90" s="462" t="s">
        <v>54</v>
      </c>
      <c r="C90" s="462"/>
      <c r="D90" s="462"/>
      <c r="E90" s="442" t="s">
        <v>181</v>
      </c>
      <c r="F90" s="224"/>
      <c r="G90" s="462" t="s">
        <v>3</v>
      </c>
      <c r="H90" s="462"/>
      <c r="I90" s="462"/>
      <c r="J90" s="442" t="s">
        <v>181</v>
      </c>
      <c r="K90" s="224"/>
      <c r="L90" s="462" t="s">
        <v>4</v>
      </c>
      <c r="M90" s="462"/>
      <c r="N90" s="462"/>
      <c r="O90" s="442" t="s">
        <v>181</v>
      </c>
    </row>
    <row r="91" spans="1:15" ht="20.25" customHeight="1" x14ac:dyDescent="0.2">
      <c r="A91" s="461"/>
      <c r="B91" s="215" t="s">
        <v>57</v>
      </c>
      <c r="C91" s="215" t="s">
        <v>58</v>
      </c>
      <c r="D91" s="215" t="s">
        <v>59</v>
      </c>
      <c r="E91" s="469"/>
      <c r="F91" s="224"/>
      <c r="G91" s="215" t="s">
        <v>57</v>
      </c>
      <c r="H91" s="215" t="s">
        <v>58</v>
      </c>
      <c r="I91" s="215" t="s">
        <v>59</v>
      </c>
      <c r="J91" s="469"/>
      <c r="K91" s="224"/>
      <c r="L91" s="215" t="s">
        <v>57</v>
      </c>
      <c r="M91" s="215" t="s">
        <v>58</v>
      </c>
      <c r="N91" s="215" t="s">
        <v>59</v>
      </c>
      <c r="O91" s="469"/>
    </row>
    <row r="92" spans="1:15" s="52" customFormat="1" ht="9.9499999999999993" customHeight="1" x14ac:dyDescent="0.2">
      <c r="A92" s="233" t="s">
        <v>84</v>
      </c>
      <c r="B92" s="344">
        <f>B5/$E5*100</f>
        <v>42.837837837837839</v>
      </c>
      <c r="C92" s="344">
        <f t="shared" ref="C92:E92" si="13">C5/$E5*100</f>
        <v>49.527027027027025</v>
      </c>
      <c r="D92" s="344">
        <f t="shared" si="13"/>
        <v>7.6351351351351351</v>
      </c>
      <c r="E92" s="344">
        <f t="shared" si="13"/>
        <v>100</v>
      </c>
      <c r="F92" s="234"/>
      <c r="G92" s="344">
        <f>G5/$J5*100</f>
        <v>65.625</v>
      </c>
      <c r="H92" s="344">
        <f t="shared" ref="H92:J92" si="14">H5/$J5*100</f>
        <v>28.371710526315791</v>
      </c>
      <c r="I92" s="344">
        <f t="shared" si="14"/>
        <v>6.0032894736842106</v>
      </c>
      <c r="J92" s="344">
        <f t="shared" si="14"/>
        <v>100</v>
      </c>
      <c r="K92" s="234"/>
      <c r="L92" s="344">
        <f>L5/$O5*100</f>
        <v>32.258064516129032</v>
      </c>
      <c r="M92" s="344">
        <f t="shared" ref="M92:O92" si="15">M5/$O5*100</f>
        <v>57.096774193548384</v>
      </c>
      <c r="N92" s="344">
        <f t="shared" si="15"/>
        <v>10.64516129032258</v>
      </c>
      <c r="O92" s="344">
        <f t="shared" si="15"/>
        <v>100</v>
      </c>
    </row>
    <row r="93" spans="1:15" ht="9.9499999999999993" customHeight="1" x14ac:dyDescent="0.2">
      <c r="A93" s="82" t="s">
        <v>175</v>
      </c>
      <c r="B93" s="323">
        <f t="shared" ref="B93:E93" si="16">B6/$E6*100</f>
        <v>71.428571428571431</v>
      </c>
      <c r="C93" s="323">
        <f t="shared" si="16"/>
        <v>28.571428571428569</v>
      </c>
      <c r="D93" s="323">
        <f t="shared" si="16"/>
        <v>0</v>
      </c>
      <c r="E93" s="323">
        <f t="shared" si="16"/>
        <v>100</v>
      </c>
      <c r="F93" s="84"/>
      <c r="G93" s="323">
        <f t="shared" ref="G93:J93" si="17">G6/$J6*100</f>
        <v>100</v>
      </c>
      <c r="H93" s="323">
        <f t="shared" si="17"/>
        <v>0</v>
      </c>
      <c r="I93" s="323">
        <f t="shared" si="17"/>
        <v>0</v>
      </c>
      <c r="J93" s="323">
        <f t="shared" si="17"/>
        <v>100</v>
      </c>
      <c r="K93" s="84"/>
      <c r="L93" s="323">
        <f t="shared" ref="L93:O93" si="18">L6/$O6*100</f>
        <v>66.666666666666657</v>
      </c>
      <c r="M93" s="323">
        <f t="shared" si="18"/>
        <v>33.333333333333329</v>
      </c>
      <c r="N93" s="323">
        <f t="shared" si="18"/>
        <v>0</v>
      </c>
      <c r="O93" s="323">
        <f t="shared" si="18"/>
        <v>100</v>
      </c>
    </row>
    <row r="94" spans="1:15" ht="9.9499999999999993" customHeight="1" x14ac:dyDescent="0.2">
      <c r="A94" s="82" t="s">
        <v>176</v>
      </c>
      <c r="B94" s="323">
        <f t="shared" ref="B94:E94" si="19">B7/$E7*100</f>
        <v>55.555555555555557</v>
      </c>
      <c r="C94" s="323">
        <f t="shared" si="19"/>
        <v>27.777777777777779</v>
      </c>
      <c r="D94" s="323">
        <f t="shared" si="19"/>
        <v>16.666666666666664</v>
      </c>
      <c r="E94" s="323">
        <f t="shared" si="19"/>
        <v>100</v>
      </c>
      <c r="F94" s="84"/>
      <c r="G94" s="323">
        <f t="shared" ref="G94:J94" si="20">G7/$J7*100</f>
        <v>87.5</v>
      </c>
      <c r="H94" s="323">
        <f t="shared" si="20"/>
        <v>12.5</v>
      </c>
      <c r="I94" s="323">
        <f t="shared" si="20"/>
        <v>0</v>
      </c>
      <c r="J94" s="323">
        <f t="shared" si="20"/>
        <v>100</v>
      </c>
      <c r="K94" s="84"/>
      <c r="L94" s="323">
        <f t="shared" ref="L94:O94" si="21">L7/$O7*100</f>
        <v>23.076923076923077</v>
      </c>
      <c r="M94" s="323">
        <f t="shared" si="21"/>
        <v>61.53846153846154</v>
      </c>
      <c r="N94" s="323">
        <f t="shared" si="21"/>
        <v>15.384615384615385</v>
      </c>
      <c r="O94" s="323">
        <f t="shared" si="21"/>
        <v>100</v>
      </c>
    </row>
    <row r="95" spans="1:15" ht="9.9499999999999993" customHeight="1" x14ac:dyDescent="0.2">
      <c r="A95" s="82" t="s">
        <v>114</v>
      </c>
      <c r="B95" s="323">
        <f t="shared" ref="B95:E95" si="22">B8/$E8*100</f>
        <v>44.123711340206185</v>
      </c>
      <c r="C95" s="323">
        <f t="shared" si="22"/>
        <v>48.24742268041237</v>
      </c>
      <c r="D95" s="323">
        <f t="shared" si="22"/>
        <v>7.6288659793814437</v>
      </c>
      <c r="E95" s="323">
        <f t="shared" si="22"/>
        <v>100</v>
      </c>
      <c r="F95" s="84"/>
      <c r="G95" s="323">
        <f t="shared" ref="G95:J95" si="23">G8/$J8*100</f>
        <v>64.961636828644501</v>
      </c>
      <c r="H95" s="323">
        <f t="shared" si="23"/>
        <v>29.539641943734011</v>
      </c>
      <c r="I95" s="323">
        <f t="shared" si="23"/>
        <v>5.4987212276214841</v>
      </c>
      <c r="J95" s="323">
        <f t="shared" si="23"/>
        <v>100</v>
      </c>
      <c r="K95" s="84"/>
      <c r="L95" s="323">
        <f t="shared" ref="L95:O95" si="24">L8/$O8*100</f>
        <v>32.974910394265237</v>
      </c>
      <c r="M95" s="323">
        <f t="shared" si="24"/>
        <v>56.033452807646356</v>
      </c>
      <c r="N95" s="323">
        <f t="shared" si="24"/>
        <v>10.991636798088411</v>
      </c>
      <c r="O95" s="323">
        <f t="shared" si="24"/>
        <v>100</v>
      </c>
    </row>
    <row r="96" spans="1:15" ht="9.9499999999999993" customHeight="1" x14ac:dyDescent="0.2">
      <c r="A96" s="98" t="s">
        <v>21</v>
      </c>
      <c r="B96" s="323">
        <f t="shared" ref="B96:E96" si="25">B9/$E9*100</f>
        <v>43.438914027149323</v>
      </c>
      <c r="C96" s="323">
        <f t="shared" si="25"/>
        <v>49.924585218702866</v>
      </c>
      <c r="D96" s="323">
        <f t="shared" si="25"/>
        <v>6.6365007541478134</v>
      </c>
      <c r="E96" s="323">
        <f t="shared" si="25"/>
        <v>100</v>
      </c>
      <c r="F96" s="147"/>
      <c r="G96" s="323">
        <f t="shared" ref="G96:J96" si="26">G9/$J9*100</f>
        <v>59.893992932862197</v>
      </c>
      <c r="H96" s="323">
        <f t="shared" si="26"/>
        <v>34.098939929328623</v>
      </c>
      <c r="I96" s="323">
        <f t="shared" si="26"/>
        <v>6.0070671378091873</v>
      </c>
      <c r="J96" s="323">
        <f t="shared" si="26"/>
        <v>100</v>
      </c>
      <c r="K96" s="147"/>
      <c r="L96" s="323">
        <f t="shared" ref="L96:O96" si="27">L9/$O9*100</f>
        <v>31.727574750830566</v>
      </c>
      <c r="M96" s="323">
        <f t="shared" si="27"/>
        <v>58.80398671096345</v>
      </c>
      <c r="N96" s="323">
        <f t="shared" si="27"/>
        <v>9.4684385382059801</v>
      </c>
      <c r="O96" s="323">
        <f t="shared" si="27"/>
        <v>100</v>
      </c>
    </row>
    <row r="97" spans="1:15" ht="9.9499999999999993" customHeight="1" x14ac:dyDescent="0.2">
      <c r="A97" s="98" t="s">
        <v>23</v>
      </c>
      <c r="B97" s="323">
        <f t="shared" ref="B97:E97" si="28">B10/$E10*100</f>
        <v>44.303797468354425</v>
      </c>
      <c r="C97" s="323">
        <f t="shared" si="28"/>
        <v>45.991561181434598</v>
      </c>
      <c r="D97" s="323">
        <f t="shared" si="28"/>
        <v>9.7046413502109701</v>
      </c>
      <c r="E97" s="323">
        <f t="shared" si="28"/>
        <v>100</v>
      </c>
      <c r="F97" s="147"/>
      <c r="G97" s="323">
        <f t="shared" ref="G97:J97" si="29">G10/$J10*100</f>
        <v>74.691358024691354</v>
      </c>
      <c r="H97" s="323">
        <f t="shared" si="29"/>
        <v>20.37037037037037</v>
      </c>
      <c r="I97" s="323">
        <f t="shared" si="29"/>
        <v>4.9382716049382713</v>
      </c>
      <c r="J97" s="323">
        <f t="shared" si="29"/>
        <v>100</v>
      </c>
      <c r="K97" s="147"/>
      <c r="L97" s="323">
        <f t="shared" ref="L97:O97" si="30">L10/$O10*100</f>
        <v>34.759358288770052</v>
      </c>
      <c r="M97" s="323">
        <f t="shared" si="30"/>
        <v>50.267379679144383</v>
      </c>
      <c r="N97" s="323">
        <f t="shared" si="30"/>
        <v>14.973262032085561</v>
      </c>
      <c r="O97" s="323">
        <f t="shared" si="30"/>
        <v>100</v>
      </c>
    </row>
    <row r="98" spans="1:15" ht="9.9499999999999993" customHeight="1" x14ac:dyDescent="0.2">
      <c r="A98" s="98" t="s">
        <v>22</v>
      </c>
      <c r="B98" s="323">
        <f t="shared" ref="B98:E98" si="31">B11/$E11*100</f>
        <v>50</v>
      </c>
      <c r="C98" s="323">
        <f t="shared" si="31"/>
        <v>40</v>
      </c>
      <c r="D98" s="323">
        <f t="shared" si="31"/>
        <v>10</v>
      </c>
      <c r="E98" s="323">
        <f t="shared" si="31"/>
        <v>100</v>
      </c>
      <c r="F98" s="147"/>
      <c r="G98" s="323">
        <f t="shared" ref="G98:J98" si="32">G11/$J11*100</f>
        <v>88.888888888888886</v>
      </c>
      <c r="H98" s="323">
        <f t="shared" si="32"/>
        <v>9.2592592592592595</v>
      </c>
      <c r="I98" s="323">
        <f t="shared" si="32"/>
        <v>1.8518518518518516</v>
      </c>
      <c r="J98" s="323">
        <f t="shared" si="32"/>
        <v>100</v>
      </c>
      <c r="K98" s="147"/>
      <c r="L98" s="323">
        <f t="shared" ref="L98:O98" si="33">L11/$O11*100</f>
        <v>41.666666666666671</v>
      </c>
      <c r="M98" s="323">
        <f t="shared" si="33"/>
        <v>43.75</v>
      </c>
      <c r="N98" s="323">
        <f t="shared" si="33"/>
        <v>14.583333333333334</v>
      </c>
      <c r="O98" s="323">
        <f t="shared" si="33"/>
        <v>100</v>
      </c>
    </row>
    <row r="99" spans="1:15" ht="9.9499999999999993" customHeight="1" x14ac:dyDescent="0.2">
      <c r="A99" s="82" t="s">
        <v>116</v>
      </c>
      <c r="B99" s="323">
        <f t="shared" ref="B99:E99" si="34">B12/$E12*100</f>
        <v>35.802469135802468</v>
      </c>
      <c r="C99" s="323">
        <f t="shared" si="34"/>
        <v>56.79012345679012</v>
      </c>
      <c r="D99" s="323">
        <f t="shared" si="34"/>
        <v>7.4074074074074066</v>
      </c>
      <c r="E99" s="323">
        <f t="shared" si="34"/>
        <v>100</v>
      </c>
      <c r="F99" s="84"/>
      <c r="G99" s="323">
        <f t="shared" ref="G99:J99" si="35">G12/$J12*100</f>
        <v>59.154929577464785</v>
      </c>
      <c r="H99" s="323">
        <f t="shared" si="35"/>
        <v>32.394366197183103</v>
      </c>
      <c r="I99" s="323">
        <f t="shared" si="35"/>
        <v>8.4507042253521121</v>
      </c>
      <c r="J99" s="323">
        <f t="shared" si="35"/>
        <v>100</v>
      </c>
      <c r="K99" s="84"/>
      <c r="L99" s="323">
        <f t="shared" ref="L99:O99" si="36">L12/$O12*100</f>
        <v>24.615384615384617</v>
      </c>
      <c r="M99" s="323">
        <f t="shared" si="36"/>
        <v>61.53846153846154</v>
      </c>
      <c r="N99" s="323">
        <f t="shared" si="36"/>
        <v>13.846153846153847</v>
      </c>
      <c r="O99" s="323">
        <f t="shared" si="36"/>
        <v>100</v>
      </c>
    </row>
    <row r="100" spans="1:15" ht="9.9499999999999993" customHeight="1" x14ac:dyDescent="0.2">
      <c r="A100" s="82" t="s">
        <v>14</v>
      </c>
      <c r="B100" s="323">
        <f t="shared" ref="B100:E100" si="37">B13/$E13*100</f>
        <v>33.333333333333329</v>
      </c>
      <c r="C100" s="323">
        <f t="shared" si="37"/>
        <v>56.666666666666664</v>
      </c>
      <c r="D100" s="323">
        <f t="shared" si="37"/>
        <v>10</v>
      </c>
      <c r="E100" s="323">
        <f t="shared" si="37"/>
        <v>100</v>
      </c>
      <c r="F100" s="84"/>
      <c r="G100" s="323">
        <f t="shared" ref="G100:J100" si="38">G13/$J13*100</f>
        <v>94.117647058823522</v>
      </c>
      <c r="H100" s="323">
        <f t="shared" si="38"/>
        <v>5.8823529411764701</v>
      </c>
      <c r="I100" s="323">
        <f t="shared" si="38"/>
        <v>0</v>
      </c>
      <c r="J100" s="323">
        <f t="shared" si="38"/>
        <v>100</v>
      </c>
      <c r="K100" s="84"/>
      <c r="L100" s="323">
        <f t="shared" ref="L100:O100" si="39">L13/$O13*100</f>
        <v>23.52941176470588</v>
      </c>
      <c r="M100" s="323">
        <f t="shared" si="39"/>
        <v>70.588235294117652</v>
      </c>
      <c r="N100" s="323">
        <f t="shared" si="39"/>
        <v>5.8823529411764701</v>
      </c>
      <c r="O100" s="323">
        <f t="shared" si="39"/>
        <v>100</v>
      </c>
    </row>
    <row r="101" spans="1:15" ht="9.9499999999999993" customHeight="1" x14ac:dyDescent="0.2">
      <c r="A101" s="82" t="s">
        <v>115</v>
      </c>
      <c r="B101" s="323">
        <f t="shared" ref="B101:E101" si="40">B14/$E14*100</f>
        <v>54.54545454545454</v>
      </c>
      <c r="C101" s="323">
        <f t="shared" si="40"/>
        <v>45.454545454545453</v>
      </c>
      <c r="D101" s="323">
        <f t="shared" si="40"/>
        <v>0</v>
      </c>
      <c r="E101" s="323">
        <f t="shared" si="40"/>
        <v>100</v>
      </c>
      <c r="F101" s="84"/>
      <c r="G101" s="323">
        <f t="shared" ref="G101:J101" si="41">G14/$J14*100</f>
        <v>91.666666666666657</v>
      </c>
      <c r="H101" s="323">
        <f t="shared" si="41"/>
        <v>8.3333333333333321</v>
      </c>
      <c r="I101" s="323">
        <f t="shared" si="41"/>
        <v>0</v>
      </c>
      <c r="J101" s="323">
        <f t="shared" si="41"/>
        <v>100</v>
      </c>
      <c r="K101" s="84"/>
      <c r="L101" s="323">
        <f t="shared" ref="L101:O101" si="42">L14/$O14*100</f>
        <v>41.666666666666671</v>
      </c>
      <c r="M101" s="323">
        <f t="shared" si="42"/>
        <v>58.333333333333336</v>
      </c>
      <c r="N101" s="323">
        <f t="shared" si="42"/>
        <v>0</v>
      </c>
      <c r="O101" s="323">
        <f t="shared" si="42"/>
        <v>100</v>
      </c>
    </row>
    <row r="102" spans="1:15" ht="9.9499999999999993" customHeight="1" x14ac:dyDescent="0.2">
      <c r="A102" s="82" t="s">
        <v>16</v>
      </c>
      <c r="B102" s="323">
        <f t="shared" ref="B102:E102" si="43">B15/$E15*100</f>
        <v>42.152466367713004</v>
      </c>
      <c r="C102" s="323">
        <f t="shared" si="43"/>
        <v>49.775784753363226</v>
      </c>
      <c r="D102" s="323">
        <f t="shared" si="43"/>
        <v>8.071748878923767</v>
      </c>
      <c r="E102" s="323">
        <f t="shared" si="43"/>
        <v>100</v>
      </c>
      <c r="F102" s="84"/>
      <c r="G102" s="323">
        <f t="shared" ref="G102:J102" si="44">G15/$J15*100</f>
        <v>62.10526315789474</v>
      </c>
      <c r="H102" s="323">
        <f t="shared" si="44"/>
        <v>27.89473684210526</v>
      </c>
      <c r="I102" s="323">
        <f t="shared" si="44"/>
        <v>10</v>
      </c>
      <c r="J102" s="323">
        <f t="shared" si="44"/>
        <v>100</v>
      </c>
      <c r="K102" s="84"/>
      <c r="L102" s="323">
        <f t="shared" ref="L102:O102" si="45">L15/$O15*100</f>
        <v>32.085561497326204</v>
      </c>
      <c r="M102" s="323">
        <f t="shared" si="45"/>
        <v>58.82352941176471</v>
      </c>
      <c r="N102" s="323">
        <f t="shared" si="45"/>
        <v>9.0909090909090917</v>
      </c>
      <c r="O102" s="323">
        <f t="shared" si="45"/>
        <v>100</v>
      </c>
    </row>
    <row r="103" spans="1:15" ht="9.9499999999999993" customHeight="1" x14ac:dyDescent="0.2">
      <c r="A103" s="82" t="s">
        <v>17</v>
      </c>
      <c r="B103" s="323">
        <f t="shared" ref="B103:E103" si="46">B16/$E16*100</f>
        <v>41.509433962264154</v>
      </c>
      <c r="C103" s="323">
        <f t="shared" si="46"/>
        <v>52.830188679245282</v>
      </c>
      <c r="D103" s="323">
        <f t="shared" si="46"/>
        <v>5.6603773584905666</v>
      </c>
      <c r="E103" s="323">
        <f t="shared" si="46"/>
        <v>100</v>
      </c>
      <c r="F103" s="84"/>
      <c r="G103" s="323">
        <f t="shared" ref="G103:J103" si="47">G16/$J16*100</f>
        <v>68.292682926829272</v>
      </c>
      <c r="H103" s="323">
        <f t="shared" si="47"/>
        <v>24.390243902439025</v>
      </c>
      <c r="I103" s="323">
        <f t="shared" si="47"/>
        <v>7.3170731707317067</v>
      </c>
      <c r="J103" s="323">
        <f t="shared" si="47"/>
        <v>100</v>
      </c>
      <c r="K103" s="84"/>
      <c r="L103" s="323">
        <f t="shared" ref="L103:O103" si="48">L16/$O16*100</f>
        <v>32.5</v>
      </c>
      <c r="M103" s="323">
        <f t="shared" si="48"/>
        <v>55.000000000000007</v>
      </c>
      <c r="N103" s="323">
        <f t="shared" si="48"/>
        <v>12.5</v>
      </c>
      <c r="O103" s="323">
        <f t="shared" si="48"/>
        <v>100</v>
      </c>
    </row>
    <row r="104" spans="1:15" ht="9.9499999999999993" customHeight="1" x14ac:dyDescent="0.2">
      <c r="A104" s="82" t="s">
        <v>18</v>
      </c>
      <c r="B104" s="323">
        <f t="shared" ref="B104:E104" si="49">B17/$E17*100</f>
        <v>34.482758620689658</v>
      </c>
      <c r="C104" s="323">
        <f t="shared" si="49"/>
        <v>58.620689655172406</v>
      </c>
      <c r="D104" s="323">
        <f t="shared" si="49"/>
        <v>6.8965517241379306</v>
      </c>
      <c r="E104" s="323">
        <f t="shared" si="49"/>
        <v>100</v>
      </c>
      <c r="F104" s="84"/>
      <c r="G104" s="323">
        <f t="shared" ref="G104:J104" si="50">G17/$J17*100</f>
        <v>67.088607594936718</v>
      </c>
      <c r="H104" s="323">
        <f t="shared" si="50"/>
        <v>30.37974683544304</v>
      </c>
      <c r="I104" s="323">
        <f t="shared" si="50"/>
        <v>2.5316455696202533</v>
      </c>
      <c r="J104" s="323">
        <f t="shared" si="50"/>
        <v>100</v>
      </c>
      <c r="K104" s="84"/>
      <c r="L104" s="323">
        <f t="shared" ref="L104:O104" si="51">L17/$O17*100</f>
        <v>31.818181818181817</v>
      </c>
      <c r="M104" s="323">
        <f t="shared" si="51"/>
        <v>59.090909090909093</v>
      </c>
      <c r="N104" s="323">
        <f t="shared" si="51"/>
        <v>9.0909090909090917</v>
      </c>
      <c r="O104" s="323">
        <f t="shared" si="51"/>
        <v>100</v>
      </c>
    </row>
    <row r="105" spans="1:15" ht="9.9499999999999993" customHeight="1" x14ac:dyDescent="0.2">
      <c r="A105" s="82"/>
      <c r="B105" s="323"/>
      <c r="C105" s="323"/>
      <c r="D105" s="323"/>
      <c r="E105" s="323"/>
      <c r="F105" s="84"/>
      <c r="G105" s="323"/>
      <c r="H105" s="323"/>
      <c r="I105" s="323"/>
      <c r="J105" s="323"/>
      <c r="K105" s="84"/>
      <c r="L105" s="323"/>
      <c r="M105" s="323"/>
      <c r="N105" s="323"/>
      <c r="O105" s="323"/>
    </row>
    <row r="106" spans="1:15" s="52" customFormat="1" ht="9.9499999999999993" customHeight="1" x14ac:dyDescent="0.2">
      <c r="A106" s="86" t="s">
        <v>85</v>
      </c>
      <c r="B106" s="325">
        <f t="shared" ref="B106:E106" si="52">B19/$E19*100</f>
        <v>40.773480662983424</v>
      </c>
      <c r="C106" s="325">
        <f t="shared" si="52"/>
        <v>50.276243093922659</v>
      </c>
      <c r="D106" s="325">
        <f t="shared" si="52"/>
        <v>8.9502762430939224</v>
      </c>
      <c r="E106" s="325">
        <f t="shared" si="52"/>
        <v>100</v>
      </c>
      <c r="F106" s="235"/>
      <c r="G106" s="325">
        <f t="shared" ref="G106:J106" si="53">G19/$J19*100</f>
        <v>71.128608923884514</v>
      </c>
      <c r="H106" s="325">
        <f t="shared" si="53"/>
        <v>22.309711286089239</v>
      </c>
      <c r="I106" s="325">
        <f t="shared" si="53"/>
        <v>6.5616797900262469</v>
      </c>
      <c r="J106" s="325">
        <f t="shared" si="53"/>
        <v>100</v>
      </c>
      <c r="K106" s="235"/>
      <c r="L106" s="325">
        <f t="shared" ref="L106:O106" si="54">L19/$O19*100</f>
        <v>30.723781388478582</v>
      </c>
      <c r="M106" s="325">
        <f t="shared" si="54"/>
        <v>56.720827178729692</v>
      </c>
      <c r="N106" s="325">
        <f t="shared" si="54"/>
        <v>12.55539143279173</v>
      </c>
      <c r="O106" s="325">
        <f t="shared" si="54"/>
        <v>100</v>
      </c>
    </row>
    <row r="107" spans="1:15" ht="9.9499999999999993" customHeight="1" x14ac:dyDescent="0.2">
      <c r="A107" s="82" t="s">
        <v>175</v>
      </c>
      <c r="B107" s="323">
        <f t="shared" ref="B107:E107" si="55">B20/$E20*100</f>
        <v>37.5</v>
      </c>
      <c r="C107" s="323">
        <f t="shared" si="55"/>
        <v>50</v>
      </c>
      <c r="D107" s="323">
        <f t="shared" si="55"/>
        <v>12.5</v>
      </c>
      <c r="E107" s="323">
        <f t="shared" si="55"/>
        <v>100</v>
      </c>
      <c r="F107" s="84"/>
      <c r="G107" s="323">
        <f t="shared" ref="G107:J107" si="56">G20/$J20*100</f>
        <v>100</v>
      </c>
      <c r="H107" s="323">
        <f t="shared" si="56"/>
        <v>0</v>
      </c>
      <c r="I107" s="323">
        <f t="shared" si="56"/>
        <v>0</v>
      </c>
      <c r="J107" s="323">
        <f t="shared" si="56"/>
        <v>100</v>
      </c>
      <c r="K107" s="84"/>
      <c r="L107" s="323">
        <f t="shared" ref="L107:O107" si="57">L20/$O20*100</f>
        <v>50</v>
      </c>
      <c r="M107" s="323">
        <f t="shared" si="57"/>
        <v>50</v>
      </c>
      <c r="N107" s="323">
        <f t="shared" si="57"/>
        <v>0</v>
      </c>
      <c r="O107" s="323">
        <f t="shared" si="57"/>
        <v>100</v>
      </c>
    </row>
    <row r="108" spans="1:15" ht="9.9499999999999993" customHeight="1" x14ac:dyDescent="0.2">
      <c r="A108" s="82" t="s">
        <v>176</v>
      </c>
      <c r="B108" s="323">
        <f t="shared" ref="B108:E108" si="58">B21/$E21*100</f>
        <v>33.333333333333329</v>
      </c>
      <c r="C108" s="323">
        <f t="shared" si="58"/>
        <v>40</v>
      </c>
      <c r="D108" s="323">
        <f t="shared" si="58"/>
        <v>26.666666666666668</v>
      </c>
      <c r="E108" s="323">
        <f t="shared" si="58"/>
        <v>100</v>
      </c>
      <c r="F108" s="84"/>
      <c r="G108" s="323">
        <f t="shared" ref="G108:J108" si="59">G21/$J21*100</f>
        <v>93.75</v>
      </c>
      <c r="H108" s="323">
        <f t="shared" si="59"/>
        <v>6.25</v>
      </c>
      <c r="I108" s="323">
        <f t="shared" si="59"/>
        <v>0</v>
      </c>
      <c r="J108" s="323">
        <f t="shared" si="59"/>
        <v>100</v>
      </c>
      <c r="K108" s="84"/>
      <c r="L108" s="323">
        <f t="shared" ref="L108:O108" si="60">L21/$O21*100</f>
        <v>33.333333333333329</v>
      </c>
      <c r="M108" s="323">
        <f t="shared" si="60"/>
        <v>66.666666666666657</v>
      </c>
      <c r="N108" s="323">
        <f t="shared" si="60"/>
        <v>0</v>
      </c>
      <c r="O108" s="323">
        <f t="shared" si="60"/>
        <v>100</v>
      </c>
    </row>
    <row r="109" spans="1:15" ht="9.9499999999999993" customHeight="1" x14ac:dyDescent="0.2">
      <c r="A109" s="82" t="s">
        <v>114</v>
      </c>
      <c r="B109" s="323">
        <f t="shared" ref="B109:E109" si="61">B22/$E22*100</f>
        <v>39.562624254473164</v>
      </c>
      <c r="C109" s="323">
        <f t="shared" si="61"/>
        <v>51.093439363817097</v>
      </c>
      <c r="D109" s="323">
        <f t="shared" si="61"/>
        <v>9.3439363817097423</v>
      </c>
      <c r="E109" s="323">
        <f t="shared" si="61"/>
        <v>100</v>
      </c>
      <c r="F109" s="84"/>
      <c r="G109" s="323">
        <f t="shared" ref="G109:J109" si="62">G22/$J22*100</f>
        <v>71.25</v>
      </c>
      <c r="H109" s="323">
        <f t="shared" si="62"/>
        <v>23.25</v>
      </c>
      <c r="I109" s="323">
        <f t="shared" si="62"/>
        <v>5.5</v>
      </c>
      <c r="J109" s="323">
        <f t="shared" si="62"/>
        <v>100</v>
      </c>
      <c r="K109" s="84"/>
      <c r="L109" s="323">
        <f t="shared" ref="L109:O109" si="63">L22/$O22*100</f>
        <v>28.647214854111407</v>
      </c>
      <c r="M109" s="323">
        <f t="shared" si="63"/>
        <v>55.702917771883286</v>
      </c>
      <c r="N109" s="323">
        <f t="shared" si="63"/>
        <v>15.649867374005305</v>
      </c>
      <c r="O109" s="323">
        <f t="shared" si="63"/>
        <v>100</v>
      </c>
    </row>
    <row r="110" spans="1:15" ht="9.9499999999999993" customHeight="1" x14ac:dyDescent="0.2">
      <c r="A110" s="98" t="s">
        <v>21</v>
      </c>
      <c r="B110" s="323">
        <f t="shared" ref="B110:E110" si="64">B23/$E23*100</f>
        <v>37.606837606837608</v>
      </c>
      <c r="C110" s="323">
        <f t="shared" si="64"/>
        <v>52.991452991452995</v>
      </c>
      <c r="D110" s="323">
        <f t="shared" si="64"/>
        <v>9.4017094017094021</v>
      </c>
      <c r="E110" s="323">
        <f t="shared" si="64"/>
        <v>100</v>
      </c>
      <c r="F110" s="147"/>
      <c r="G110" s="323">
        <f t="shared" ref="G110:J110" si="65">G23/$J23*100</f>
        <v>65.26315789473685</v>
      </c>
      <c r="H110" s="323">
        <f t="shared" si="65"/>
        <v>29.473684210526311</v>
      </c>
      <c r="I110" s="323">
        <f t="shared" si="65"/>
        <v>5.2631578947368416</v>
      </c>
      <c r="J110" s="323">
        <f t="shared" si="65"/>
        <v>100</v>
      </c>
      <c r="K110" s="147"/>
      <c r="L110" s="323">
        <f t="shared" ref="L110:O110" si="66">L23/$O23*100</f>
        <v>27.027027027027028</v>
      </c>
      <c r="M110" s="323">
        <f t="shared" si="66"/>
        <v>56.216216216216218</v>
      </c>
      <c r="N110" s="323">
        <f t="shared" si="66"/>
        <v>16.756756756756758</v>
      </c>
      <c r="O110" s="323">
        <f t="shared" si="66"/>
        <v>100</v>
      </c>
    </row>
    <row r="111" spans="1:15" ht="9.9499999999999993" customHeight="1" x14ac:dyDescent="0.2">
      <c r="A111" s="98" t="s">
        <v>23</v>
      </c>
      <c r="B111" s="323">
        <f t="shared" ref="B111:E111" si="67">B24/$E24*100</f>
        <v>42.201834862385326</v>
      </c>
      <c r="C111" s="323">
        <f t="shared" si="67"/>
        <v>47.706422018348626</v>
      </c>
      <c r="D111" s="323">
        <f t="shared" si="67"/>
        <v>10.091743119266056</v>
      </c>
      <c r="E111" s="323">
        <f t="shared" si="67"/>
        <v>100</v>
      </c>
      <c r="F111" s="147"/>
      <c r="G111" s="323">
        <f t="shared" ref="G111:J111" si="68">G24/$J24*100</f>
        <v>75.147928994082832</v>
      </c>
      <c r="H111" s="323">
        <f t="shared" si="68"/>
        <v>18.34319526627219</v>
      </c>
      <c r="I111" s="323">
        <f t="shared" si="68"/>
        <v>6.5088757396449708</v>
      </c>
      <c r="J111" s="323">
        <f t="shared" si="68"/>
        <v>100</v>
      </c>
      <c r="K111" s="147"/>
      <c r="L111" s="323">
        <f t="shared" ref="L111:O111" si="69">L24/$O24*100</f>
        <v>30.817610062893081</v>
      </c>
      <c r="M111" s="323">
        <f t="shared" si="69"/>
        <v>54.716981132075468</v>
      </c>
      <c r="N111" s="323">
        <f t="shared" si="69"/>
        <v>14.465408805031446</v>
      </c>
      <c r="O111" s="323">
        <f t="shared" si="69"/>
        <v>100</v>
      </c>
    </row>
    <row r="112" spans="1:15" ht="9.9499999999999993" customHeight="1" x14ac:dyDescent="0.2">
      <c r="A112" s="98" t="s">
        <v>22</v>
      </c>
      <c r="B112" s="323">
        <f t="shared" ref="B112:E112" si="70">B25/$E25*100</f>
        <v>37.254901960784316</v>
      </c>
      <c r="C112" s="323">
        <f t="shared" si="70"/>
        <v>56.862745098039213</v>
      </c>
      <c r="D112" s="323">
        <f t="shared" si="70"/>
        <v>5.8823529411764701</v>
      </c>
      <c r="E112" s="323">
        <f t="shared" si="70"/>
        <v>100</v>
      </c>
      <c r="F112" s="147"/>
      <c r="G112" s="323">
        <f t="shared" ref="G112:J112" si="71">G25/$J25*100</f>
        <v>82.926829268292678</v>
      </c>
      <c r="H112" s="323">
        <f t="shared" si="71"/>
        <v>14.634146341463413</v>
      </c>
      <c r="I112" s="323">
        <f t="shared" si="71"/>
        <v>2.4390243902439024</v>
      </c>
      <c r="J112" s="323">
        <f t="shared" si="71"/>
        <v>100</v>
      </c>
      <c r="K112" s="147"/>
      <c r="L112" s="323">
        <f t="shared" ref="L112:O112" si="72">L25/$O25*100</f>
        <v>27.27272727272727</v>
      </c>
      <c r="M112" s="323">
        <f t="shared" si="72"/>
        <v>57.575757575757578</v>
      </c>
      <c r="N112" s="323">
        <f t="shared" si="72"/>
        <v>15.151515151515152</v>
      </c>
      <c r="O112" s="323">
        <f t="shared" si="72"/>
        <v>100</v>
      </c>
    </row>
    <row r="113" spans="1:15" ht="9.9499999999999993" customHeight="1" x14ac:dyDescent="0.2">
      <c r="A113" s="82" t="s">
        <v>116</v>
      </c>
      <c r="B113" s="323">
        <f t="shared" ref="B113:E113" si="73">B26/$E26*100</f>
        <v>51.351351351351347</v>
      </c>
      <c r="C113" s="323">
        <f t="shared" si="73"/>
        <v>45.945945945945951</v>
      </c>
      <c r="D113" s="323">
        <f t="shared" si="73"/>
        <v>2.7027027027027026</v>
      </c>
      <c r="E113" s="323">
        <f t="shared" si="73"/>
        <v>100</v>
      </c>
      <c r="F113" s="84"/>
      <c r="G113" s="323">
        <f t="shared" ref="G113:J113" si="74">G26/$J26*100</f>
        <v>82.857142857142861</v>
      </c>
      <c r="H113" s="323">
        <f t="shared" si="74"/>
        <v>17.142857142857142</v>
      </c>
      <c r="I113" s="323">
        <f t="shared" si="74"/>
        <v>0</v>
      </c>
      <c r="J113" s="323">
        <f t="shared" si="74"/>
        <v>100</v>
      </c>
      <c r="K113" s="84"/>
      <c r="L113" s="323">
        <f t="shared" ref="L113:O113" si="75">L26/$O26*100</f>
        <v>35.714285714285715</v>
      </c>
      <c r="M113" s="323">
        <f t="shared" si="75"/>
        <v>53.571428571428569</v>
      </c>
      <c r="N113" s="323">
        <f t="shared" si="75"/>
        <v>10.714285714285714</v>
      </c>
      <c r="O113" s="323">
        <f t="shared" si="75"/>
        <v>100</v>
      </c>
    </row>
    <row r="114" spans="1:15" ht="9.9499999999999993" customHeight="1" x14ac:dyDescent="0.2">
      <c r="A114" s="82" t="s">
        <v>14</v>
      </c>
      <c r="B114" s="323">
        <f t="shared" ref="B114:E114" si="76">B27/$E27*100</f>
        <v>47.058823529411761</v>
      </c>
      <c r="C114" s="323">
        <f t="shared" si="76"/>
        <v>41.17647058823529</v>
      </c>
      <c r="D114" s="323">
        <f t="shared" si="76"/>
        <v>11.76470588235294</v>
      </c>
      <c r="E114" s="323">
        <f t="shared" si="76"/>
        <v>100</v>
      </c>
      <c r="F114" s="84"/>
      <c r="G114" s="323">
        <f t="shared" ref="G114:J114" si="77">G27/$J27*100</f>
        <v>81.25</v>
      </c>
      <c r="H114" s="323">
        <f t="shared" si="77"/>
        <v>18.75</v>
      </c>
      <c r="I114" s="323">
        <f t="shared" si="77"/>
        <v>0</v>
      </c>
      <c r="J114" s="323">
        <f t="shared" si="77"/>
        <v>100</v>
      </c>
      <c r="K114" s="84"/>
      <c r="L114" s="323">
        <f t="shared" ref="L114:O114" si="78">L27/$O27*100</f>
        <v>33.333333333333329</v>
      </c>
      <c r="M114" s="323">
        <f t="shared" si="78"/>
        <v>33.333333333333329</v>
      </c>
      <c r="N114" s="323">
        <f t="shared" si="78"/>
        <v>33.333333333333329</v>
      </c>
      <c r="O114" s="323">
        <f t="shared" si="78"/>
        <v>100</v>
      </c>
    </row>
    <row r="115" spans="1:15" ht="9.9499999999999993" customHeight="1" x14ac:dyDescent="0.2">
      <c r="A115" s="82" t="s">
        <v>115</v>
      </c>
      <c r="B115" s="323">
        <f t="shared" ref="B115:E115" si="79">B28/$E28*100</f>
        <v>66.666666666666657</v>
      </c>
      <c r="C115" s="323">
        <f t="shared" si="79"/>
        <v>33.333333333333329</v>
      </c>
      <c r="D115" s="323">
        <f t="shared" si="79"/>
        <v>0</v>
      </c>
      <c r="E115" s="323">
        <f t="shared" si="79"/>
        <v>100</v>
      </c>
      <c r="F115" s="84"/>
      <c r="G115" s="323">
        <f t="shared" ref="G115:J115" si="80">G28/$J28*100</f>
        <v>83.333333333333343</v>
      </c>
      <c r="H115" s="323">
        <f t="shared" si="80"/>
        <v>0</v>
      </c>
      <c r="I115" s="323">
        <f t="shared" si="80"/>
        <v>16.666666666666664</v>
      </c>
      <c r="J115" s="323">
        <f t="shared" si="80"/>
        <v>100</v>
      </c>
      <c r="K115" s="84"/>
      <c r="L115" s="323">
        <f t="shared" ref="L115:O115" si="81">L28/$O28*100</f>
        <v>50</v>
      </c>
      <c r="M115" s="323">
        <f t="shared" si="81"/>
        <v>40</v>
      </c>
      <c r="N115" s="323">
        <f t="shared" si="81"/>
        <v>10</v>
      </c>
      <c r="O115" s="323">
        <f t="shared" si="81"/>
        <v>100</v>
      </c>
    </row>
    <row r="116" spans="1:15" ht="9.9499999999999993" customHeight="1" x14ac:dyDescent="0.2">
      <c r="A116" s="82" t="s">
        <v>16</v>
      </c>
      <c r="B116" s="323">
        <f t="shared" ref="B116:E116" si="82">B29/$E29*100</f>
        <v>43.18181818181818</v>
      </c>
      <c r="C116" s="323">
        <f t="shared" si="82"/>
        <v>49.242424242424242</v>
      </c>
      <c r="D116" s="323">
        <f t="shared" si="82"/>
        <v>7.5757575757575761</v>
      </c>
      <c r="E116" s="323">
        <f t="shared" si="82"/>
        <v>100</v>
      </c>
      <c r="F116" s="84"/>
      <c r="G116" s="323">
        <f t="shared" ref="G116:J116" si="83">G29/$J29*100</f>
        <v>58.196721311475407</v>
      </c>
      <c r="H116" s="323">
        <f t="shared" si="83"/>
        <v>31.147540983606557</v>
      </c>
      <c r="I116" s="323">
        <f t="shared" si="83"/>
        <v>10.655737704918032</v>
      </c>
      <c r="J116" s="323">
        <f t="shared" si="83"/>
        <v>100</v>
      </c>
      <c r="K116" s="84"/>
      <c r="L116" s="323">
        <f t="shared" ref="L116:O116" si="84">L29/$O29*100</f>
        <v>36.283185840707965</v>
      </c>
      <c r="M116" s="323">
        <f t="shared" si="84"/>
        <v>57.522123893805308</v>
      </c>
      <c r="N116" s="323">
        <f t="shared" si="84"/>
        <v>6.1946902654867255</v>
      </c>
      <c r="O116" s="323">
        <f t="shared" si="84"/>
        <v>100</v>
      </c>
    </row>
    <row r="117" spans="1:15" ht="9.9499999999999993" customHeight="1" x14ac:dyDescent="0.2">
      <c r="A117" s="82" t="s">
        <v>17</v>
      </c>
      <c r="B117" s="323">
        <f t="shared" ref="B117:E117" si="85">B30/$E30*100</f>
        <v>46.575342465753423</v>
      </c>
      <c r="C117" s="323">
        <f t="shared" si="85"/>
        <v>43.835616438356162</v>
      </c>
      <c r="D117" s="323">
        <f t="shared" si="85"/>
        <v>9.5890410958904102</v>
      </c>
      <c r="E117" s="323">
        <f t="shared" si="85"/>
        <v>100</v>
      </c>
      <c r="F117" s="84"/>
      <c r="G117" s="323">
        <f t="shared" ref="G117:J117" si="86">G30/$J30*100</f>
        <v>70.689655172413794</v>
      </c>
      <c r="H117" s="323">
        <f t="shared" si="86"/>
        <v>24.137931034482758</v>
      </c>
      <c r="I117" s="323">
        <f t="shared" si="86"/>
        <v>5.1724137931034484</v>
      </c>
      <c r="J117" s="323">
        <f t="shared" si="86"/>
        <v>100</v>
      </c>
      <c r="K117" s="84"/>
      <c r="L117" s="323">
        <f t="shared" ref="L117:O117" si="87">L30/$O30*100</f>
        <v>35.294117647058826</v>
      </c>
      <c r="M117" s="323">
        <f t="shared" si="87"/>
        <v>50.980392156862742</v>
      </c>
      <c r="N117" s="323">
        <f t="shared" si="87"/>
        <v>13.725490196078432</v>
      </c>
      <c r="O117" s="323">
        <f t="shared" si="87"/>
        <v>100</v>
      </c>
    </row>
    <row r="118" spans="1:15" ht="9.9499999999999993" customHeight="1" x14ac:dyDescent="0.2">
      <c r="A118" s="82" t="s">
        <v>18</v>
      </c>
      <c r="B118" s="323">
        <f t="shared" ref="B118:E118" si="88">B31/$E31*100</f>
        <v>34.234234234234236</v>
      </c>
      <c r="C118" s="323">
        <f t="shared" si="88"/>
        <v>57.657657657657658</v>
      </c>
      <c r="D118" s="323">
        <f t="shared" si="88"/>
        <v>8.1081081081081088</v>
      </c>
      <c r="E118" s="323">
        <f t="shared" si="88"/>
        <v>100</v>
      </c>
      <c r="F118" s="84"/>
      <c r="G118" s="323">
        <f t="shared" ref="G118:J118" si="89">G31/$J31*100</f>
        <v>73.958333333333343</v>
      </c>
      <c r="H118" s="323">
        <f t="shared" si="89"/>
        <v>15.625</v>
      </c>
      <c r="I118" s="323">
        <f t="shared" si="89"/>
        <v>10.416666666666668</v>
      </c>
      <c r="J118" s="323">
        <f t="shared" si="89"/>
        <v>100</v>
      </c>
      <c r="K118" s="84"/>
      <c r="L118" s="323">
        <f t="shared" ref="L118:O118" si="90">L31/$O31*100</f>
        <v>22.972972972972975</v>
      </c>
      <c r="M118" s="323">
        <f t="shared" si="90"/>
        <v>70.270270270270274</v>
      </c>
      <c r="N118" s="323">
        <f t="shared" si="90"/>
        <v>6.756756756756757</v>
      </c>
      <c r="O118" s="323">
        <f t="shared" si="90"/>
        <v>100</v>
      </c>
    </row>
    <row r="119" spans="1:15" ht="9.9499999999999993" customHeight="1" x14ac:dyDescent="0.2">
      <c r="A119" s="82"/>
      <c r="B119" s="323"/>
      <c r="C119" s="323"/>
      <c r="D119" s="323"/>
      <c r="E119" s="323"/>
      <c r="F119" s="84"/>
      <c r="G119" s="323"/>
      <c r="H119" s="323"/>
      <c r="I119" s="323"/>
      <c r="J119" s="323"/>
      <c r="K119" s="84"/>
      <c r="L119" s="323"/>
      <c r="M119" s="323"/>
      <c r="N119" s="323"/>
      <c r="O119" s="323"/>
    </row>
    <row r="120" spans="1:15" s="52" customFormat="1" ht="9.9499999999999993" customHeight="1" x14ac:dyDescent="0.2">
      <c r="A120" s="86" t="s">
        <v>86</v>
      </c>
      <c r="B120" s="325">
        <f t="shared" ref="B120:E120" si="91">B33/$E33*100</f>
        <v>47.361299052774022</v>
      </c>
      <c r="C120" s="325">
        <f t="shared" si="91"/>
        <v>46.00811907983762</v>
      </c>
      <c r="D120" s="325">
        <f t="shared" si="91"/>
        <v>6.6305818673883632</v>
      </c>
      <c r="E120" s="325">
        <f t="shared" si="91"/>
        <v>100</v>
      </c>
      <c r="F120" s="235"/>
      <c r="G120" s="325">
        <f t="shared" ref="G120:J120" si="92">G33/$J33*100</f>
        <v>72.516556291390728</v>
      </c>
      <c r="H120" s="325">
        <f t="shared" si="92"/>
        <v>22.185430463576157</v>
      </c>
      <c r="I120" s="325">
        <f t="shared" si="92"/>
        <v>5.298013245033113</v>
      </c>
      <c r="J120" s="325">
        <f t="shared" si="92"/>
        <v>100</v>
      </c>
      <c r="K120" s="235"/>
      <c r="L120" s="325">
        <f t="shared" ref="L120:O120" si="93">L33/$O33*100</f>
        <v>35.689655172413794</v>
      </c>
      <c r="M120" s="325">
        <f t="shared" si="93"/>
        <v>51.551724137931032</v>
      </c>
      <c r="N120" s="325">
        <f t="shared" si="93"/>
        <v>12.758620689655173</v>
      </c>
      <c r="O120" s="325">
        <f t="shared" si="93"/>
        <v>100</v>
      </c>
    </row>
    <row r="121" spans="1:15" ht="9.9499999999999993" customHeight="1" x14ac:dyDescent="0.2">
      <c r="A121" s="82" t="s">
        <v>175</v>
      </c>
      <c r="B121" s="323">
        <f t="shared" ref="B121:E121" si="94">B34/$E34*100</f>
        <v>50</v>
      </c>
      <c r="C121" s="323">
        <f t="shared" si="94"/>
        <v>50</v>
      </c>
      <c r="D121" s="323">
        <f t="shared" si="94"/>
        <v>0</v>
      </c>
      <c r="E121" s="323">
        <f t="shared" si="94"/>
        <v>100</v>
      </c>
      <c r="F121" s="84"/>
      <c r="G121" s="323">
        <f t="shared" ref="G121:J121" si="95">G34/$J34*100</f>
        <v>100</v>
      </c>
      <c r="H121" s="323">
        <f t="shared" si="95"/>
        <v>0</v>
      </c>
      <c r="I121" s="323">
        <f t="shared" si="95"/>
        <v>0</v>
      </c>
      <c r="J121" s="323">
        <f t="shared" si="95"/>
        <v>100</v>
      </c>
      <c r="K121" s="84"/>
      <c r="L121" s="323">
        <v>0</v>
      </c>
      <c r="M121" s="323">
        <v>0</v>
      </c>
      <c r="N121" s="323">
        <v>0</v>
      </c>
      <c r="O121" s="323">
        <v>0</v>
      </c>
    </row>
    <row r="122" spans="1:15" ht="9.9499999999999993" customHeight="1" x14ac:dyDescent="0.2">
      <c r="A122" s="82" t="s">
        <v>176</v>
      </c>
      <c r="B122" s="323">
        <f t="shared" ref="B122:E122" si="96">B35/$E35*100</f>
        <v>42.857142857142854</v>
      </c>
      <c r="C122" s="323">
        <f t="shared" si="96"/>
        <v>50</v>
      </c>
      <c r="D122" s="323">
        <f t="shared" si="96"/>
        <v>7.1428571428571423</v>
      </c>
      <c r="E122" s="323">
        <f t="shared" si="96"/>
        <v>100</v>
      </c>
      <c r="F122" s="84"/>
      <c r="G122" s="323">
        <f t="shared" ref="G122:J122" si="97">G35/$J35*100</f>
        <v>100</v>
      </c>
      <c r="H122" s="323">
        <f t="shared" si="97"/>
        <v>0</v>
      </c>
      <c r="I122" s="323">
        <f t="shared" si="97"/>
        <v>0</v>
      </c>
      <c r="J122" s="323">
        <f t="shared" si="97"/>
        <v>100</v>
      </c>
      <c r="K122" s="84"/>
      <c r="L122" s="323">
        <f t="shared" ref="L122:O122" si="98">L35/$O35*100</f>
        <v>0</v>
      </c>
      <c r="M122" s="323">
        <f t="shared" si="98"/>
        <v>100</v>
      </c>
      <c r="N122" s="323">
        <f t="shared" si="98"/>
        <v>0</v>
      </c>
      <c r="O122" s="323">
        <f t="shared" si="98"/>
        <v>100</v>
      </c>
    </row>
    <row r="123" spans="1:15" ht="9.9499999999999993" customHeight="1" x14ac:dyDescent="0.2">
      <c r="A123" s="82" t="s">
        <v>114</v>
      </c>
      <c r="B123" s="323">
        <f t="shared" ref="B123:E123" si="99">B36/$E36*100</f>
        <v>43.96551724137931</v>
      </c>
      <c r="C123" s="323">
        <f t="shared" si="99"/>
        <v>49.137931034482754</v>
      </c>
      <c r="D123" s="323">
        <f t="shared" si="99"/>
        <v>6.8965517241379306</v>
      </c>
      <c r="E123" s="323">
        <f t="shared" si="99"/>
        <v>100</v>
      </c>
      <c r="F123" s="84"/>
      <c r="G123" s="323">
        <f t="shared" ref="G123:J123" si="100">G36/$J36*100</f>
        <v>68.458781362007173</v>
      </c>
      <c r="H123" s="323">
        <f t="shared" si="100"/>
        <v>26.16487455197133</v>
      </c>
      <c r="I123" s="323">
        <f t="shared" si="100"/>
        <v>5.376344086021505</v>
      </c>
      <c r="J123" s="323">
        <f t="shared" si="100"/>
        <v>100</v>
      </c>
      <c r="K123" s="84"/>
      <c r="L123" s="323">
        <f t="shared" ref="L123:O123" si="101">L36/$O36*100</f>
        <v>37.234042553191486</v>
      </c>
      <c r="M123" s="323">
        <f t="shared" si="101"/>
        <v>45.744680851063826</v>
      </c>
      <c r="N123" s="323">
        <f t="shared" si="101"/>
        <v>17.021276595744681</v>
      </c>
      <c r="O123" s="323">
        <f t="shared" si="101"/>
        <v>100</v>
      </c>
    </row>
    <row r="124" spans="1:15" ht="9.9499999999999993" customHeight="1" x14ac:dyDescent="0.2">
      <c r="A124" s="98" t="s">
        <v>21</v>
      </c>
      <c r="B124" s="323">
        <f t="shared" ref="B124:E124" si="102">B37/$E37*100</f>
        <v>45.405405405405411</v>
      </c>
      <c r="C124" s="323">
        <f t="shared" si="102"/>
        <v>48.108108108108112</v>
      </c>
      <c r="D124" s="323">
        <f t="shared" si="102"/>
        <v>6.4864864864864868</v>
      </c>
      <c r="E124" s="323">
        <f t="shared" si="102"/>
        <v>100</v>
      </c>
      <c r="F124" s="147"/>
      <c r="G124" s="323">
        <f t="shared" ref="G124:J124" si="103">G37/$J37*100</f>
        <v>62.987012987012989</v>
      </c>
      <c r="H124" s="323">
        <f t="shared" si="103"/>
        <v>30.519480519480517</v>
      </c>
      <c r="I124" s="323">
        <f t="shared" si="103"/>
        <v>6.4935064935064926</v>
      </c>
      <c r="J124" s="323">
        <f t="shared" si="103"/>
        <v>100</v>
      </c>
      <c r="K124" s="147"/>
      <c r="L124" s="323">
        <f t="shared" ref="L124:O124" si="104">L37/$O37*100</f>
        <v>36.184210526315788</v>
      </c>
      <c r="M124" s="323">
        <f t="shared" si="104"/>
        <v>48.026315789473685</v>
      </c>
      <c r="N124" s="323">
        <f t="shared" si="104"/>
        <v>15.789473684210526</v>
      </c>
      <c r="O124" s="323">
        <f t="shared" si="104"/>
        <v>100</v>
      </c>
    </row>
    <row r="125" spans="1:15" ht="9.9499999999999993" customHeight="1" x14ac:dyDescent="0.2">
      <c r="A125" s="98" t="s">
        <v>23</v>
      </c>
      <c r="B125" s="323">
        <f t="shared" ref="B125:E125" si="105">B38/$E38*100</f>
        <v>36.134453781512605</v>
      </c>
      <c r="C125" s="323">
        <f t="shared" si="105"/>
        <v>58.82352941176471</v>
      </c>
      <c r="D125" s="323">
        <f t="shared" si="105"/>
        <v>5.0420168067226889</v>
      </c>
      <c r="E125" s="323">
        <f t="shared" si="105"/>
        <v>100</v>
      </c>
      <c r="F125" s="147"/>
      <c r="G125" s="323">
        <f t="shared" ref="G125:J125" si="106">G38/$J38*100</f>
        <v>76.08695652173914</v>
      </c>
      <c r="H125" s="323">
        <f t="shared" si="106"/>
        <v>20.652173913043477</v>
      </c>
      <c r="I125" s="323">
        <f t="shared" si="106"/>
        <v>3.2608695652173911</v>
      </c>
      <c r="J125" s="323">
        <f t="shared" si="106"/>
        <v>100</v>
      </c>
      <c r="K125" s="147"/>
      <c r="L125" s="323">
        <f t="shared" ref="L125:O125" si="107">L38/$O38*100</f>
        <v>32.653061224489797</v>
      </c>
      <c r="M125" s="323">
        <f t="shared" si="107"/>
        <v>52.040816326530617</v>
      </c>
      <c r="N125" s="323">
        <f t="shared" si="107"/>
        <v>15.306122448979592</v>
      </c>
      <c r="O125" s="323">
        <f t="shared" si="107"/>
        <v>100</v>
      </c>
    </row>
    <row r="126" spans="1:15" ht="9.9499999999999993" customHeight="1" x14ac:dyDescent="0.2">
      <c r="A126" s="98" t="s">
        <v>22</v>
      </c>
      <c r="B126" s="323">
        <f t="shared" ref="B126:E126" si="108">B39/$E39*100</f>
        <v>59.090909090909093</v>
      </c>
      <c r="C126" s="323">
        <f t="shared" si="108"/>
        <v>27.27272727272727</v>
      </c>
      <c r="D126" s="323">
        <f t="shared" si="108"/>
        <v>13.636363636363635</v>
      </c>
      <c r="E126" s="323">
        <f t="shared" si="108"/>
        <v>100</v>
      </c>
      <c r="F126" s="147"/>
      <c r="G126" s="323">
        <f t="shared" ref="G126:J126" si="109">G39/$J39*100</f>
        <v>72.727272727272734</v>
      </c>
      <c r="H126" s="323">
        <f t="shared" si="109"/>
        <v>21.212121212121211</v>
      </c>
      <c r="I126" s="323">
        <f t="shared" si="109"/>
        <v>6.0606060606060606</v>
      </c>
      <c r="J126" s="323">
        <f t="shared" si="109"/>
        <v>100</v>
      </c>
      <c r="K126" s="147"/>
      <c r="L126" s="323">
        <f t="shared" ref="L126:O126" si="110">L39/$O39*100</f>
        <v>56.25</v>
      </c>
      <c r="M126" s="323">
        <f t="shared" si="110"/>
        <v>15.625</v>
      </c>
      <c r="N126" s="323">
        <f t="shared" si="110"/>
        <v>28.125</v>
      </c>
      <c r="O126" s="323">
        <f t="shared" si="110"/>
        <v>100</v>
      </c>
    </row>
    <row r="127" spans="1:15" ht="9.9499999999999993" customHeight="1" x14ac:dyDescent="0.2">
      <c r="A127" s="82" t="s">
        <v>116</v>
      </c>
      <c r="B127" s="323">
        <f t="shared" ref="B127:E127" si="111">B40/$E40*100</f>
        <v>56.25</v>
      </c>
      <c r="C127" s="323">
        <f t="shared" si="111"/>
        <v>31.25</v>
      </c>
      <c r="D127" s="323">
        <f t="shared" si="111"/>
        <v>12.5</v>
      </c>
      <c r="E127" s="323">
        <f t="shared" si="111"/>
        <v>100</v>
      </c>
      <c r="F127" s="84"/>
      <c r="G127" s="323">
        <f t="shared" ref="G127:J127" si="112">G40/$J40*100</f>
        <v>72.41379310344827</v>
      </c>
      <c r="H127" s="323">
        <f t="shared" si="112"/>
        <v>20.689655172413794</v>
      </c>
      <c r="I127" s="323">
        <f t="shared" si="112"/>
        <v>6.8965517241379306</v>
      </c>
      <c r="J127" s="323">
        <f t="shared" si="112"/>
        <v>100</v>
      </c>
      <c r="K127" s="84"/>
      <c r="L127" s="323">
        <f t="shared" ref="L127:O127" si="113">L40/$O40*100</f>
        <v>40.74074074074074</v>
      </c>
      <c r="M127" s="323">
        <f t="shared" si="113"/>
        <v>51.851851851851848</v>
      </c>
      <c r="N127" s="323">
        <f t="shared" si="113"/>
        <v>7.4074074074074066</v>
      </c>
      <c r="O127" s="323">
        <f t="shared" si="113"/>
        <v>100</v>
      </c>
    </row>
    <row r="128" spans="1:15" ht="9.9499999999999993" customHeight="1" x14ac:dyDescent="0.2">
      <c r="A128" s="82" t="s">
        <v>14</v>
      </c>
      <c r="B128" s="323">
        <f t="shared" ref="B128:E128" si="114">B41/$E41*100</f>
        <v>50</v>
      </c>
      <c r="C128" s="323">
        <f t="shared" si="114"/>
        <v>50</v>
      </c>
      <c r="D128" s="323">
        <f t="shared" si="114"/>
        <v>0</v>
      </c>
      <c r="E128" s="323">
        <f t="shared" si="114"/>
        <v>100</v>
      </c>
      <c r="F128" s="84"/>
      <c r="G128" s="323">
        <f t="shared" ref="G128:J128" si="115">G41/$J41*100</f>
        <v>87.5</v>
      </c>
      <c r="H128" s="323">
        <f t="shared" si="115"/>
        <v>12.5</v>
      </c>
      <c r="I128" s="323">
        <f t="shared" si="115"/>
        <v>0</v>
      </c>
      <c r="J128" s="323">
        <f t="shared" si="115"/>
        <v>100</v>
      </c>
      <c r="K128" s="84"/>
      <c r="L128" s="323">
        <f t="shared" ref="L128:O128" si="116">L41/$O41*100</f>
        <v>42.857142857142854</v>
      </c>
      <c r="M128" s="323">
        <f t="shared" si="116"/>
        <v>57.142857142857139</v>
      </c>
      <c r="N128" s="323">
        <f t="shared" si="116"/>
        <v>0</v>
      </c>
      <c r="O128" s="323">
        <f t="shared" si="116"/>
        <v>100</v>
      </c>
    </row>
    <row r="129" spans="1:15" ht="9.9499999999999993" customHeight="1" x14ac:dyDescent="0.2">
      <c r="A129" s="82" t="s">
        <v>115</v>
      </c>
      <c r="B129" s="323">
        <f t="shared" ref="B129:E129" si="117">B42/$E42*100</f>
        <v>69.230769230769226</v>
      </c>
      <c r="C129" s="323">
        <f t="shared" si="117"/>
        <v>30.76923076923077</v>
      </c>
      <c r="D129" s="323">
        <f t="shared" si="117"/>
        <v>0</v>
      </c>
      <c r="E129" s="323">
        <f t="shared" si="117"/>
        <v>100</v>
      </c>
      <c r="F129" s="84"/>
      <c r="G129" s="323">
        <f t="shared" ref="G129:J129" si="118">G42/$J42*100</f>
        <v>84.615384615384613</v>
      </c>
      <c r="H129" s="323">
        <f t="shared" si="118"/>
        <v>15.384615384615385</v>
      </c>
      <c r="I129" s="323">
        <f t="shared" si="118"/>
        <v>0</v>
      </c>
      <c r="J129" s="323">
        <f t="shared" si="118"/>
        <v>100</v>
      </c>
      <c r="K129" s="84"/>
      <c r="L129" s="323">
        <f t="shared" ref="L129:O129" si="119">L42/$O42*100</f>
        <v>75</v>
      </c>
      <c r="M129" s="323">
        <f t="shared" si="119"/>
        <v>12.5</v>
      </c>
      <c r="N129" s="323">
        <f t="shared" si="119"/>
        <v>12.5</v>
      </c>
      <c r="O129" s="323">
        <f t="shared" si="119"/>
        <v>100</v>
      </c>
    </row>
    <row r="130" spans="1:15" ht="9.9499999999999993" customHeight="1" x14ac:dyDescent="0.2">
      <c r="A130" s="82" t="s">
        <v>16</v>
      </c>
      <c r="B130" s="323">
        <f t="shared" ref="B130:E130" si="120">B43/$E43*100</f>
        <v>43.558282208588956</v>
      </c>
      <c r="C130" s="323">
        <f t="shared" si="120"/>
        <v>52.147239263803677</v>
      </c>
      <c r="D130" s="323">
        <f t="shared" si="120"/>
        <v>4.294478527607362</v>
      </c>
      <c r="E130" s="323">
        <f t="shared" si="120"/>
        <v>100</v>
      </c>
      <c r="F130" s="84"/>
      <c r="G130" s="323">
        <f t="shared" ref="G130:J130" si="121">G43/$J43*100</f>
        <v>65.18518518518519</v>
      </c>
      <c r="H130" s="323">
        <f t="shared" si="121"/>
        <v>25.185185185185183</v>
      </c>
      <c r="I130" s="323">
        <f t="shared" si="121"/>
        <v>9.6296296296296298</v>
      </c>
      <c r="J130" s="323">
        <f t="shared" si="121"/>
        <v>100</v>
      </c>
      <c r="K130" s="84"/>
      <c r="L130" s="323">
        <f t="shared" ref="L130:O130" si="122">L43/$O43*100</f>
        <v>33.333333333333329</v>
      </c>
      <c r="M130" s="323">
        <f t="shared" si="122"/>
        <v>59.259259259259252</v>
      </c>
      <c r="N130" s="323">
        <f t="shared" si="122"/>
        <v>7.4074074074074066</v>
      </c>
      <c r="O130" s="323">
        <f t="shared" si="122"/>
        <v>100</v>
      </c>
    </row>
    <row r="131" spans="1:15" ht="9.9499999999999993" customHeight="1" x14ac:dyDescent="0.2">
      <c r="A131" s="82" t="s">
        <v>17</v>
      </c>
      <c r="B131" s="323">
        <f t="shared" ref="B131:E131" si="123">B44/$E44*100</f>
        <v>53.448275862068961</v>
      </c>
      <c r="C131" s="323">
        <f t="shared" si="123"/>
        <v>37.931034482758619</v>
      </c>
      <c r="D131" s="323">
        <f t="shared" si="123"/>
        <v>8.6206896551724146</v>
      </c>
      <c r="E131" s="323">
        <f t="shared" si="123"/>
        <v>100</v>
      </c>
      <c r="F131" s="84"/>
      <c r="G131" s="323">
        <f t="shared" ref="G131:J131" si="124">G44/$J44*100</f>
        <v>89.130434782608688</v>
      </c>
      <c r="H131" s="323">
        <f t="shared" si="124"/>
        <v>8.695652173913043</v>
      </c>
      <c r="I131" s="323">
        <f t="shared" si="124"/>
        <v>2.1739130434782608</v>
      </c>
      <c r="J131" s="323">
        <f t="shared" si="124"/>
        <v>100</v>
      </c>
      <c r="K131" s="84"/>
      <c r="L131" s="323">
        <f t="shared" ref="L131:O131" si="125">L44/$O44*100</f>
        <v>30.232558139534881</v>
      </c>
      <c r="M131" s="323">
        <f t="shared" si="125"/>
        <v>55.813953488372093</v>
      </c>
      <c r="N131" s="323">
        <f t="shared" si="125"/>
        <v>13.953488372093023</v>
      </c>
      <c r="O131" s="323">
        <f t="shared" si="125"/>
        <v>100</v>
      </c>
    </row>
    <row r="132" spans="1:15" ht="9.9499999999999993" customHeight="1" x14ac:dyDescent="0.2">
      <c r="A132" s="82" t="s">
        <v>18</v>
      </c>
      <c r="B132" s="323">
        <f t="shared" ref="B132:E132" si="126">B45/$E45*100</f>
        <v>56.98924731182796</v>
      </c>
      <c r="C132" s="323">
        <f t="shared" si="126"/>
        <v>34.408602150537639</v>
      </c>
      <c r="D132" s="323">
        <f t="shared" si="126"/>
        <v>8.6021505376344098</v>
      </c>
      <c r="E132" s="323">
        <f t="shared" si="126"/>
        <v>100</v>
      </c>
      <c r="F132" s="84"/>
      <c r="G132" s="323">
        <f t="shared" ref="G132:J132" si="127">G45/$J45*100</f>
        <v>80.769230769230774</v>
      </c>
      <c r="H132" s="323">
        <f t="shared" si="127"/>
        <v>17.948717948717949</v>
      </c>
      <c r="I132" s="323">
        <f t="shared" si="127"/>
        <v>1.2820512820512819</v>
      </c>
      <c r="J132" s="323">
        <f t="shared" si="127"/>
        <v>100</v>
      </c>
      <c r="K132" s="84"/>
      <c r="L132" s="323">
        <f t="shared" ref="L132:O132" si="128">L45/$O45*100</f>
        <v>33.802816901408448</v>
      </c>
      <c r="M132" s="323">
        <f t="shared" si="128"/>
        <v>56.338028169014088</v>
      </c>
      <c r="N132" s="323">
        <f t="shared" si="128"/>
        <v>9.8591549295774641</v>
      </c>
      <c r="O132" s="323">
        <f t="shared" si="128"/>
        <v>100</v>
      </c>
    </row>
    <row r="133" spans="1:15" ht="9.9499999999999993" customHeight="1" x14ac:dyDescent="0.2">
      <c r="A133" s="82"/>
      <c r="B133" s="323"/>
      <c r="C133" s="323"/>
      <c r="D133" s="323"/>
      <c r="E133" s="323"/>
      <c r="F133" s="84"/>
      <c r="G133" s="323"/>
      <c r="H133" s="323"/>
      <c r="I133" s="323"/>
      <c r="J133" s="323"/>
      <c r="K133" s="84"/>
      <c r="L133" s="323"/>
      <c r="M133" s="323"/>
      <c r="N133" s="323"/>
      <c r="O133" s="323"/>
    </row>
    <row r="134" spans="1:15" s="52" customFormat="1" ht="9.9499999999999993" customHeight="1" x14ac:dyDescent="0.2">
      <c r="A134" s="86" t="s">
        <v>87</v>
      </c>
      <c r="B134" s="325">
        <f t="shared" ref="B134:E134" si="129">B47/$E47*100</f>
        <v>49.688667496886673</v>
      </c>
      <c r="C134" s="325">
        <f t="shared" si="129"/>
        <v>42.34122042341221</v>
      </c>
      <c r="D134" s="325">
        <f t="shared" si="129"/>
        <v>7.9701120797011207</v>
      </c>
      <c r="E134" s="325">
        <f t="shared" si="129"/>
        <v>100</v>
      </c>
      <c r="F134" s="235"/>
      <c r="G134" s="325">
        <f t="shared" ref="G134:J134" si="130">G47/$J47*100</f>
        <v>63.790664780763798</v>
      </c>
      <c r="H134" s="325">
        <f t="shared" si="130"/>
        <v>29.278642149929279</v>
      </c>
      <c r="I134" s="325">
        <f t="shared" si="130"/>
        <v>6.9306930693069315</v>
      </c>
      <c r="J134" s="325">
        <f t="shared" si="130"/>
        <v>100</v>
      </c>
      <c r="K134" s="235"/>
      <c r="L134" s="325">
        <f t="shared" ref="L134:O134" si="131">L47/$O47*100</f>
        <v>40.204678362573098</v>
      </c>
      <c r="M134" s="325">
        <f t="shared" si="131"/>
        <v>47.368421052631575</v>
      </c>
      <c r="N134" s="325">
        <f t="shared" si="131"/>
        <v>12.426900584795321</v>
      </c>
      <c r="O134" s="325">
        <f t="shared" si="131"/>
        <v>100</v>
      </c>
    </row>
    <row r="135" spans="1:15" ht="9.9499999999999993" customHeight="1" x14ac:dyDescent="0.2">
      <c r="A135" s="82" t="s">
        <v>175</v>
      </c>
      <c r="B135" s="323">
        <f t="shared" ref="B135:E135" si="132">B48/$E48*100</f>
        <v>25</v>
      </c>
      <c r="C135" s="323">
        <f t="shared" si="132"/>
        <v>25</v>
      </c>
      <c r="D135" s="323">
        <f t="shared" si="132"/>
        <v>50</v>
      </c>
      <c r="E135" s="323">
        <f t="shared" si="132"/>
        <v>100</v>
      </c>
      <c r="F135" s="84"/>
      <c r="G135" s="323">
        <f t="shared" ref="G135:J135" si="133">G48/$J48*100</f>
        <v>50</v>
      </c>
      <c r="H135" s="323">
        <f t="shared" si="133"/>
        <v>25</v>
      </c>
      <c r="I135" s="323">
        <f t="shared" si="133"/>
        <v>25</v>
      </c>
      <c r="J135" s="323">
        <f t="shared" si="133"/>
        <v>100</v>
      </c>
      <c r="K135" s="84"/>
      <c r="L135" s="323">
        <f t="shared" ref="L135:O135" si="134">L48/$O48*100</f>
        <v>0</v>
      </c>
      <c r="M135" s="323">
        <f t="shared" si="134"/>
        <v>50</v>
      </c>
      <c r="N135" s="323">
        <f t="shared" si="134"/>
        <v>50</v>
      </c>
      <c r="O135" s="323">
        <f t="shared" si="134"/>
        <v>100</v>
      </c>
    </row>
    <row r="136" spans="1:15" ht="9.9499999999999993" customHeight="1" x14ac:dyDescent="0.2">
      <c r="A136" s="82" t="s">
        <v>176</v>
      </c>
      <c r="B136" s="323">
        <f t="shared" ref="B136:E136" si="135">B49/$E49*100</f>
        <v>42.857142857142854</v>
      </c>
      <c r="C136" s="323">
        <f t="shared" si="135"/>
        <v>57.142857142857139</v>
      </c>
      <c r="D136" s="323">
        <f t="shared" si="135"/>
        <v>0</v>
      </c>
      <c r="E136" s="323">
        <f t="shared" si="135"/>
        <v>100</v>
      </c>
      <c r="F136" s="84"/>
      <c r="G136" s="323">
        <f t="shared" ref="G136:J136" si="136">G49/$J49*100</f>
        <v>83.333333333333343</v>
      </c>
      <c r="H136" s="323">
        <f t="shared" si="136"/>
        <v>16.666666666666664</v>
      </c>
      <c r="I136" s="323">
        <f t="shared" si="136"/>
        <v>0</v>
      </c>
      <c r="J136" s="323">
        <f t="shared" si="136"/>
        <v>100</v>
      </c>
      <c r="K136" s="84"/>
      <c r="L136" s="323">
        <f t="shared" ref="L136:O136" si="137">L49/$O49*100</f>
        <v>62.5</v>
      </c>
      <c r="M136" s="323">
        <f t="shared" si="137"/>
        <v>25</v>
      </c>
      <c r="N136" s="323">
        <f t="shared" si="137"/>
        <v>12.5</v>
      </c>
      <c r="O136" s="323">
        <f t="shared" si="137"/>
        <v>100</v>
      </c>
    </row>
    <row r="137" spans="1:15" ht="9.9499999999999993" customHeight="1" x14ac:dyDescent="0.2">
      <c r="A137" s="82" t="s">
        <v>114</v>
      </c>
      <c r="B137" s="323">
        <f t="shared" ref="B137:E137" si="138">B50/$E50*100</f>
        <v>50.826446280991732</v>
      </c>
      <c r="C137" s="323">
        <f t="shared" si="138"/>
        <v>39.462809917355372</v>
      </c>
      <c r="D137" s="323">
        <f t="shared" si="138"/>
        <v>9.7107438016528924</v>
      </c>
      <c r="E137" s="323">
        <f t="shared" si="138"/>
        <v>100</v>
      </c>
      <c r="F137" s="84"/>
      <c r="G137" s="323">
        <f t="shared" ref="G137:J137" si="139">G50/$J50*100</f>
        <v>64</v>
      </c>
      <c r="H137" s="323">
        <f t="shared" si="139"/>
        <v>28.941176470588236</v>
      </c>
      <c r="I137" s="323">
        <f t="shared" si="139"/>
        <v>7.0588235294117645</v>
      </c>
      <c r="J137" s="323">
        <f t="shared" si="139"/>
        <v>100</v>
      </c>
      <c r="K137" s="84"/>
      <c r="L137" s="323">
        <f t="shared" ref="L137:O137" si="140">L50/$O50*100</f>
        <v>41.320293398533011</v>
      </c>
      <c r="M137" s="323">
        <f t="shared" si="140"/>
        <v>44.743276283618584</v>
      </c>
      <c r="N137" s="323">
        <f t="shared" si="140"/>
        <v>13.93643031784841</v>
      </c>
      <c r="O137" s="323">
        <f t="shared" si="140"/>
        <v>100</v>
      </c>
    </row>
    <row r="138" spans="1:15" ht="9.9499999999999993" customHeight="1" x14ac:dyDescent="0.2">
      <c r="A138" s="98" t="s">
        <v>21</v>
      </c>
      <c r="B138" s="323">
        <f t="shared" ref="B138:E138" si="141">B51/$E51*100</f>
        <v>49</v>
      </c>
      <c r="C138" s="323">
        <f t="shared" si="141"/>
        <v>42.666666666666671</v>
      </c>
      <c r="D138" s="323">
        <f t="shared" si="141"/>
        <v>8.3333333333333321</v>
      </c>
      <c r="E138" s="323">
        <f t="shared" si="141"/>
        <v>100</v>
      </c>
      <c r="F138" s="147"/>
      <c r="G138" s="323">
        <f t="shared" ref="G138:J138" si="142">G51/$J51*100</f>
        <v>55.390334572490708</v>
      </c>
      <c r="H138" s="323">
        <f t="shared" si="142"/>
        <v>35.315985130111528</v>
      </c>
      <c r="I138" s="323">
        <f t="shared" si="142"/>
        <v>9.2936802973977688</v>
      </c>
      <c r="J138" s="323">
        <f t="shared" si="142"/>
        <v>100</v>
      </c>
      <c r="K138" s="147"/>
      <c r="L138" s="323">
        <f t="shared" ref="L138:O138" si="143">L51/$O51*100</f>
        <v>40.625</v>
      </c>
      <c r="M138" s="323">
        <f t="shared" si="143"/>
        <v>47.265625</v>
      </c>
      <c r="N138" s="323">
        <f t="shared" si="143"/>
        <v>12.109375</v>
      </c>
      <c r="O138" s="323">
        <f t="shared" si="143"/>
        <v>100</v>
      </c>
    </row>
    <row r="139" spans="1:15" ht="9.9499999999999993" customHeight="1" x14ac:dyDescent="0.2">
      <c r="A139" s="98" t="s">
        <v>23</v>
      </c>
      <c r="B139" s="323">
        <f t="shared" ref="B139:E139" si="144">B52/$E52*100</f>
        <v>53.284671532846716</v>
      </c>
      <c r="C139" s="323">
        <f t="shared" si="144"/>
        <v>36.496350364963504</v>
      </c>
      <c r="D139" s="323">
        <f t="shared" si="144"/>
        <v>10.218978102189782</v>
      </c>
      <c r="E139" s="323">
        <f t="shared" si="144"/>
        <v>100</v>
      </c>
      <c r="F139" s="147"/>
      <c r="G139" s="323">
        <f t="shared" ref="G139:J139" si="145">G52/$J52*100</f>
        <v>76.033057851239676</v>
      </c>
      <c r="H139" s="323">
        <f t="shared" si="145"/>
        <v>19.834710743801654</v>
      </c>
      <c r="I139" s="323">
        <f t="shared" si="145"/>
        <v>4.1322314049586781</v>
      </c>
      <c r="J139" s="323">
        <f t="shared" si="145"/>
        <v>100</v>
      </c>
      <c r="K139" s="147"/>
      <c r="L139" s="323">
        <f t="shared" ref="L139:O139" si="146">L52/$O52*100</f>
        <v>43.69747899159664</v>
      </c>
      <c r="M139" s="323">
        <f t="shared" si="146"/>
        <v>42.857142857142854</v>
      </c>
      <c r="N139" s="323">
        <f t="shared" si="146"/>
        <v>13.445378151260504</v>
      </c>
      <c r="O139" s="323">
        <f t="shared" si="146"/>
        <v>100</v>
      </c>
    </row>
    <row r="140" spans="1:15" ht="9.9499999999999993" customHeight="1" x14ac:dyDescent="0.2">
      <c r="A140" s="98" t="s">
        <v>22</v>
      </c>
      <c r="B140" s="323">
        <f t="shared" ref="B140:E140" si="147">B53/$E53*100</f>
        <v>55.319148936170215</v>
      </c>
      <c r="C140" s="323">
        <f t="shared" si="147"/>
        <v>27.659574468085108</v>
      </c>
      <c r="D140" s="323">
        <f t="shared" si="147"/>
        <v>17.021276595744681</v>
      </c>
      <c r="E140" s="323">
        <f t="shared" si="147"/>
        <v>100</v>
      </c>
      <c r="F140" s="147"/>
      <c r="G140" s="323">
        <f t="shared" ref="G140:J140" si="148">G53/$J53*100</f>
        <v>88.571428571428569</v>
      </c>
      <c r="H140" s="323">
        <f t="shared" si="148"/>
        <v>11.428571428571429</v>
      </c>
      <c r="I140" s="323">
        <f t="shared" si="148"/>
        <v>0</v>
      </c>
      <c r="J140" s="323">
        <f t="shared" si="148"/>
        <v>100</v>
      </c>
      <c r="K140" s="147"/>
      <c r="L140" s="323">
        <f t="shared" ref="L140:O140" si="149">L53/$O53*100</f>
        <v>38.235294117647058</v>
      </c>
      <c r="M140" s="323">
        <f t="shared" si="149"/>
        <v>32.352941176470587</v>
      </c>
      <c r="N140" s="323">
        <f t="shared" si="149"/>
        <v>29.411764705882355</v>
      </c>
      <c r="O140" s="323">
        <f t="shared" si="149"/>
        <v>100</v>
      </c>
    </row>
    <row r="141" spans="1:15" ht="9.9499999999999993" customHeight="1" x14ac:dyDescent="0.2">
      <c r="A141" s="82" t="s">
        <v>116</v>
      </c>
      <c r="B141" s="323">
        <f t="shared" ref="B141:E141" si="150">B54/$E54*100</f>
        <v>42.857142857142854</v>
      </c>
      <c r="C141" s="323">
        <f t="shared" si="150"/>
        <v>47.619047619047613</v>
      </c>
      <c r="D141" s="323">
        <f t="shared" si="150"/>
        <v>9.5238095238095237</v>
      </c>
      <c r="E141" s="323">
        <f t="shared" si="150"/>
        <v>100</v>
      </c>
      <c r="F141" s="84"/>
      <c r="G141" s="323">
        <f t="shared" ref="G141:J141" si="151">G54/$J54*100</f>
        <v>50</v>
      </c>
      <c r="H141" s="323">
        <f t="shared" si="151"/>
        <v>31.818181818181817</v>
      </c>
      <c r="I141" s="323">
        <f t="shared" si="151"/>
        <v>18.181818181818183</v>
      </c>
      <c r="J141" s="323">
        <f t="shared" si="151"/>
        <v>100</v>
      </c>
      <c r="K141" s="84"/>
      <c r="L141" s="323">
        <f t="shared" ref="L141:O141" si="152">L54/$O54*100</f>
        <v>42.857142857142854</v>
      </c>
      <c r="M141" s="323">
        <f t="shared" si="152"/>
        <v>38.095238095238095</v>
      </c>
      <c r="N141" s="323">
        <f t="shared" si="152"/>
        <v>19.047619047619047</v>
      </c>
      <c r="O141" s="323">
        <f t="shared" si="152"/>
        <v>100</v>
      </c>
    </row>
    <row r="142" spans="1:15" ht="9.9499999999999993" customHeight="1" x14ac:dyDescent="0.2">
      <c r="A142" s="82" t="s">
        <v>14</v>
      </c>
      <c r="B142" s="323">
        <f t="shared" ref="B142:E142" si="153">B55/$E55*100</f>
        <v>52.380952380952387</v>
      </c>
      <c r="C142" s="323">
        <f t="shared" si="153"/>
        <v>47.619047619047613</v>
      </c>
      <c r="D142" s="323">
        <f t="shared" si="153"/>
        <v>0</v>
      </c>
      <c r="E142" s="323">
        <f t="shared" si="153"/>
        <v>100</v>
      </c>
      <c r="F142" s="84"/>
      <c r="G142" s="323">
        <f t="shared" ref="G142:J142" si="154">G55/$J55*100</f>
        <v>85</v>
      </c>
      <c r="H142" s="323">
        <f t="shared" si="154"/>
        <v>15</v>
      </c>
      <c r="I142" s="323">
        <f t="shared" si="154"/>
        <v>0</v>
      </c>
      <c r="J142" s="323">
        <f t="shared" si="154"/>
        <v>100</v>
      </c>
      <c r="K142" s="84"/>
      <c r="L142" s="323">
        <f t="shared" ref="L142:O142" si="155">L55/$O55*100</f>
        <v>50</v>
      </c>
      <c r="M142" s="323">
        <f t="shared" si="155"/>
        <v>50</v>
      </c>
      <c r="N142" s="323">
        <f t="shared" si="155"/>
        <v>0</v>
      </c>
      <c r="O142" s="323">
        <f t="shared" si="155"/>
        <v>100</v>
      </c>
    </row>
    <row r="143" spans="1:15" ht="9.9499999999999993" customHeight="1" x14ac:dyDescent="0.2">
      <c r="A143" s="82" t="s">
        <v>115</v>
      </c>
      <c r="B143" s="323">
        <f t="shared" ref="B143:E143" si="156">B56/$E56*100</f>
        <v>25</v>
      </c>
      <c r="C143" s="323">
        <f t="shared" si="156"/>
        <v>75</v>
      </c>
      <c r="D143" s="323">
        <f t="shared" si="156"/>
        <v>0</v>
      </c>
      <c r="E143" s="323">
        <f t="shared" si="156"/>
        <v>100</v>
      </c>
      <c r="F143" s="84"/>
      <c r="G143" s="323">
        <f t="shared" ref="G143:J143" si="157">G56/$J56*100</f>
        <v>60</v>
      </c>
      <c r="H143" s="323">
        <f t="shared" si="157"/>
        <v>40</v>
      </c>
      <c r="I143" s="323">
        <f t="shared" si="157"/>
        <v>0</v>
      </c>
      <c r="J143" s="323">
        <f t="shared" si="157"/>
        <v>100</v>
      </c>
      <c r="K143" s="84"/>
      <c r="L143" s="323">
        <f t="shared" ref="L143:O143" si="158">L56/$O56*100</f>
        <v>20</v>
      </c>
      <c r="M143" s="323">
        <f t="shared" si="158"/>
        <v>70</v>
      </c>
      <c r="N143" s="323">
        <f t="shared" si="158"/>
        <v>10</v>
      </c>
      <c r="O143" s="323">
        <f t="shared" si="158"/>
        <v>100</v>
      </c>
    </row>
    <row r="144" spans="1:15" ht="9.9499999999999993" customHeight="1" x14ac:dyDescent="0.2">
      <c r="A144" s="82" t="s">
        <v>16</v>
      </c>
      <c r="B144" s="323">
        <f t="shared" ref="B144:E144" si="159">B57/$E57*100</f>
        <v>49.068322981366457</v>
      </c>
      <c r="C144" s="323">
        <f t="shared" si="159"/>
        <v>47.826086956521742</v>
      </c>
      <c r="D144" s="323">
        <f t="shared" si="159"/>
        <v>3.1055900621118013</v>
      </c>
      <c r="E144" s="323">
        <f t="shared" si="159"/>
        <v>100</v>
      </c>
      <c r="F144" s="84"/>
      <c r="G144" s="323">
        <f t="shared" ref="G144:J144" si="160">G57/$J57*100</f>
        <v>59.859154929577464</v>
      </c>
      <c r="H144" s="323">
        <f t="shared" si="160"/>
        <v>33.802816901408448</v>
      </c>
      <c r="I144" s="323">
        <f t="shared" si="160"/>
        <v>6.3380281690140841</v>
      </c>
      <c r="J144" s="323">
        <f t="shared" si="160"/>
        <v>100</v>
      </c>
      <c r="K144" s="84"/>
      <c r="L144" s="323">
        <f t="shared" ref="L144:O144" si="161">L57/$O57*100</f>
        <v>38.571428571428577</v>
      </c>
      <c r="M144" s="323">
        <f t="shared" si="161"/>
        <v>53.571428571428569</v>
      </c>
      <c r="N144" s="323">
        <f t="shared" si="161"/>
        <v>7.8571428571428568</v>
      </c>
      <c r="O144" s="323">
        <f t="shared" si="161"/>
        <v>100</v>
      </c>
    </row>
    <row r="145" spans="1:15" ht="9.9499999999999993" customHeight="1" x14ac:dyDescent="0.2">
      <c r="A145" s="82" t="s">
        <v>17</v>
      </c>
      <c r="B145" s="323">
        <f t="shared" ref="B145:E145" si="162">B58/$E58*100</f>
        <v>46.666666666666664</v>
      </c>
      <c r="C145" s="323">
        <f t="shared" si="162"/>
        <v>44.444444444444443</v>
      </c>
      <c r="D145" s="323">
        <f t="shared" si="162"/>
        <v>8.8888888888888893</v>
      </c>
      <c r="E145" s="323">
        <f t="shared" si="162"/>
        <v>100</v>
      </c>
      <c r="F145" s="84"/>
      <c r="G145" s="323">
        <f t="shared" ref="G145:J145" si="163">G58/$J58*100</f>
        <v>62.162162162162161</v>
      </c>
      <c r="H145" s="323">
        <f t="shared" si="163"/>
        <v>35.135135135135137</v>
      </c>
      <c r="I145" s="323">
        <f t="shared" si="163"/>
        <v>2.7027027027027026</v>
      </c>
      <c r="J145" s="323">
        <f t="shared" si="163"/>
        <v>100</v>
      </c>
      <c r="K145" s="84"/>
      <c r="L145" s="323">
        <f t="shared" ref="L145:O145" si="164">L58/$O58*100</f>
        <v>33.333333333333329</v>
      </c>
      <c r="M145" s="323">
        <f t="shared" si="164"/>
        <v>52.777777777777779</v>
      </c>
      <c r="N145" s="323">
        <f t="shared" si="164"/>
        <v>13.888888888888889</v>
      </c>
      <c r="O145" s="323">
        <f t="shared" si="164"/>
        <v>100</v>
      </c>
    </row>
    <row r="146" spans="1:15" ht="9.9499999999999993" customHeight="1" x14ac:dyDescent="0.2">
      <c r="A146" s="82" t="s">
        <v>18</v>
      </c>
      <c r="B146" s="323">
        <f t="shared" ref="B146:E146" si="165">B59/$E59*100</f>
        <v>54.166666666666664</v>
      </c>
      <c r="C146" s="323">
        <f t="shared" si="165"/>
        <v>37.5</v>
      </c>
      <c r="D146" s="323">
        <f t="shared" si="165"/>
        <v>8.3333333333333321</v>
      </c>
      <c r="E146" s="323">
        <f t="shared" si="165"/>
        <v>100</v>
      </c>
      <c r="F146" s="84"/>
      <c r="G146" s="323">
        <f t="shared" ref="G146:J146" si="166">G59/$J59*100</f>
        <v>73.170731707317074</v>
      </c>
      <c r="H146" s="323">
        <f t="shared" si="166"/>
        <v>17.073170731707318</v>
      </c>
      <c r="I146" s="323">
        <f t="shared" si="166"/>
        <v>9.7560975609756095</v>
      </c>
      <c r="J146" s="323">
        <f t="shared" si="166"/>
        <v>100</v>
      </c>
      <c r="K146" s="84"/>
      <c r="L146" s="323">
        <f t="shared" ref="L146:O146" si="167">L59/$O59*100</f>
        <v>38.888888888888893</v>
      </c>
      <c r="M146" s="323">
        <f t="shared" si="167"/>
        <v>50</v>
      </c>
      <c r="N146" s="323">
        <f t="shared" si="167"/>
        <v>11.111111111111111</v>
      </c>
      <c r="O146" s="323">
        <f t="shared" si="167"/>
        <v>100</v>
      </c>
    </row>
    <row r="147" spans="1:15" ht="9.9499999999999993" customHeight="1" x14ac:dyDescent="0.2">
      <c r="A147" s="82"/>
      <c r="B147" s="323"/>
      <c r="C147" s="323"/>
      <c r="D147" s="323"/>
      <c r="E147" s="323"/>
      <c r="F147" s="84"/>
      <c r="G147" s="323"/>
      <c r="H147" s="323"/>
      <c r="I147" s="323"/>
      <c r="J147" s="323"/>
      <c r="K147" s="84"/>
      <c r="L147" s="323"/>
      <c r="M147" s="323"/>
      <c r="N147" s="323"/>
      <c r="O147" s="323"/>
    </row>
    <row r="148" spans="1:15" s="52" customFormat="1" ht="9.9499999999999993" customHeight="1" x14ac:dyDescent="0.2">
      <c r="A148" s="86" t="s">
        <v>88</v>
      </c>
      <c r="B148" s="325">
        <f t="shared" ref="B148:E148" si="168">B61/$E61*100</f>
        <v>46.683673469387756</v>
      </c>
      <c r="C148" s="325">
        <f t="shared" si="168"/>
        <v>43.112244897959187</v>
      </c>
      <c r="D148" s="325">
        <f t="shared" si="168"/>
        <v>10.204081632653061</v>
      </c>
      <c r="E148" s="325">
        <f t="shared" si="168"/>
        <v>100</v>
      </c>
      <c r="F148" s="235"/>
      <c r="G148" s="325">
        <f t="shared" ref="G148:J148" si="169">G61/$J61*100</f>
        <v>64.350453172205434</v>
      </c>
      <c r="H148" s="325">
        <f t="shared" si="169"/>
        <v>26.888217522658607</v>
      </c>
      <c r="I148" s="325">
        <f t="shared" si="169"/>
        <v>8.761329305135952</v>
      </c>
      <c r="J148" s="325">
        <f t="shared" si="169"/>
        <v>100</v>
      </c>
      <c r="K148" s="235"/>
      <c r="L148" s="325">
        <f t="shared" ref="L148:O148" si="170">L61/$O61*100</f>
        <v>38.485804416403788</v>
      </c>
      <c r="M148" s="325">
        <f t="shared" si="170"/>
        <v>49.211356466876971</v>
      </c>
      <c r="N148" s="325">
        <f t="shared" si="170"/>
        <v>12.302839116719243</v>
      </c>
      <c r="O148" s="325">
        <f t="shared" si="170"/>
        <v>100</v>
      </c>
    </row>
    <row r="149" spans="1:15" ht="9.9499999999999993" customHeight="1" x14ac:dyDescent="0.2">
      <c r="A149" s="82" t="s">
        <v>175</v>
      </c>
      <c r="B149" s="323">
        <f t="shared" ref="B149:E149" si="171">B62/$E62*100</f>
        <v>0</v>
      </c>
      <c r="C149" s="323">
        <f t="shared" si="171"/>
        <v>100</v>
      </c>
      <c r="D149" s="323">
        <f t="shared" si="171"/>
        <v>0</v>
      </c>
      <c r="E149" s="323">
        <f t="shared" si="171"/>
        <v>100</v>
      </c>
      <c r="F149" s="84"/>
      <c r="G149" s="323">
        <f t="shared" ref="G149:J149" si="172">G62/$J62*100</f>
        <v>0</v>
      </c>
      <c r="H149" s="323">
        <f t="shared" si="172"/>
        <v>0</v>
      </c>
      <c r="I149" s="323">
        <f t="shared" si="172"/>
        <v>100</v>
      </c>
      <c r="J149" s="323">
        <f t="shared" si="172"/>
        <v>100</v>
      </c>
      <c r="K149" s="84"/>
      <c r="L149" s="323">
        <f t="shared" ref="L149:O149" si="173">L62/$O62*100</f>
        <v>0</v>
      </c>
      <c r="M149" s="323">
        <f t="shared" si="173"/>
        <v>100</v>
      </c>
      <c r="N149" s="323">
        <f t="shared" si="173"/>
        <v>0</v>
      </c>
      <c r="O149" s="323">
        <f t="shared" si="173"/>
        <v>100</v>
      </c>
    </row>
    <row r="150" spans="1:15" ht="9.9499999999999993" customHeight="1" x14ac:dyDescent="0.2">
      <c r="A150" s="82" t="s">
        <v>176</v>
      </c>
      <c r="B150" s="323">
        <f t="shared" ref="B150:E150" si="174">B63/$E63*100</f>
        <v>16.666666666666664</v>
      </c>
      <c r="C150" s="323">
        <f t="shared" si="174"/>
        <v>66.666666666666657</v>
      </c>
      <c r="D150" s="323">
        <f t="shared" si="174"/>
        <v>16.666666666666664</v>
      </c>
      <c r="E150" s="323">
        <f t="shared" si="174"/>
        <v>100</v>
      </c>
      <c r="F150" s="84"/>
      <c r="G150" s="323">
        <f t="shared" ref="G150:J150" si="175">G63/$J63*100</f>
        <v>80</v>
      </c>
      <c r="H150" s="323">
        <f t="shared" si="175"/>
        <v>20</v>
      </c>
      <c r="I150" s="323">
        <f t="shared" si="175"/>
        <v>0</v>
      </c>
      <c r="J150" s="323">
        <f t="shared" si="175"/>
        <v>100</v>
      </c>
      <c r="K150" s="84"/>
      <c r="L150" s="323">
        <f t="shared" ref="L150:O150" si="176">L63/$O63*100</f>
        <v>20</v>
      </c>
      <c r="M150" s="323">
        <f t="shared" si="176"/>
        <v>60</v>
      </c>
      <c r="N150" s="323">
        <f t="shared" si="176"/>
        <v>20</v>
      </c>
      <c r="O150" s="323">
        <f t="shared" si="176"/>
        <v>100</v>
      </c>
    </row>
    <row r="151" spans="1:15" ht="9.9499999999999993" customHeight="1" x14ac:dyDescent="0.2">
      <c r="A151" s="82" t="s">
        <v>114</v>
      </c>
      <c r="B151" s="323">
        <f t="shared" ref="B151:E151" si="177">B64/$E64*100</f>
        <v>44.549763033175353</v>
      </c>
      <c r="C151" s="323">
        <f t="shared" si="177"/>
        <v>44.075829383886258</v>
      </c>
      <c r="D151" s="323">
        <f t="shared" si="177"/>
        <v>11.374407582938389</v>
      </c>
      <c r="E151" s="323">
        <f t="shared" si="177"/>
        <v>100</v>
      </c>
      <c r="F151" s="84"/>
      <c r="G151" s="323">
        <f t="shared" ref="G151:J151" si="178">G64/$J64*100</f>
        <v>67.428571428571431</v>
      </c>
      <c r="H151" s="323">
        <f t="shared" si="178"/>
        <v>26.857142857142858</v>
      </c>
      <c r="I151" s="323">
        <f t="shared" si="178"/>
        <v>5.7142857142857144</v>
      </c>
      <c r="J151" s="323">
        <f t="shared" si="178"/>
        <v>100</v>
      </c>
      <c r="K151" s="84"/>
      <c r="L151" s="323">
        <f t="shared" ref="L151:O151" si="179">L64/$O64*100</f>
        <v>39.428571428571431</v>
      </c>
      <c r="M151" s="323">
        <f t="shared" si="179"/>
        <v>46.285714285714285</v>
      </c>
      <c r="N151" s="323">
        <f t="shared" si="179"/>
        <v>14.285714285714285</v>
      </c>
      <c r="O151" s="323">
        <f t="shared" si="179"/>
        <v>100</v>
      </c>
    </row>
    <row r="152" spans="1:15" ht="9.9499999999999993" customHeight="1" x14ac:dyDescent="0.2">
      <c r="A152" s="98" t="s">
        <v>21</v>
      </c>
      <c r="B152" s="323">
        <f t="shared" ref="B152:E152" si="180">B65/$E65*100</f>
        <v>46.721311475409841</v>
      </c>
      <c r="C152" s="323">
        <f t="shared" si="180"/>
        <v>43.442622950819668</v>
      </c>
      <c r="D152" s="323">
        <f t="shared" si="180"/>
        <v>9.8360655737704921</v>
      </c>
      <c r="E152" s="323">
        <f t="shared" si="180"/>
        <v>100</v>
      </c>
      <c r="F152" s="147"/>
      <c r="G152" s="323">
        <f t="shared" ref="G152:J152" si="181">G65/$J65*100</f>
        <v>67</v>
      </c>
      <c r="H152" s="323">
        <f t="shared" si="181"/>
        <v>28.000000000000004</v>
      </c>
      <c r="I152" s="323">
        <f t="shared" si="181"/>
        <v>5</v>
      </c>
      <c r="J152" s="323">
        <f t="shared" si="181"/>
        <v>100</v>
      </c>
      <c r="K152" s="147"/>
      <c r="L152" s="323">
        <f t="shared" ref="L152:O152" si="182">L65/$O65*100</f>
        <v>40.404040404040401</v>
      </c>
      <c r="M152" s="323">
        <f t="shared" si="182"/>
        <v>46.464646464646464</v>
      </c>
      <c r="N152" s="323">
        <f t="shared" si="182"/>
        <v>13.131313131313133</v>
      </c>
      <c r="O152" s="323">
        <f t="shared" si="182"/>
        <v>100</v>
      </c>
    </row>
    <row r="153" spans="1:15" ht="9.9499999999999993" customHeight="1" x14ac:dyDescent="0.2">
      <c r="A153" s="98" t="s">
        <v>23</v>
      </c>
      <c r="B153" s="323">
        <f t="shared" ref="B153:E153" si="183">B66/$E66*100</f>
        <v>46.875</v>
      </c>
      <c r="C153" s="323">
        <f t="shared" si="183"/>
        <v>40.625</v>
      </c>
      <c r="D153" s="323">
        <f t="shared" si="183"/>
        <v>12.5</v>
      </c>
      <c r="E153" s="323">
        <f t="shared" si="183"/>
        <v>100</v>
      </c>
      <c r="F153" s="147"/>
      <c r="G153" s="323">
        <f t="shared" ref="G153:J153" si="184">G66/$J66*100</f>
        <v>71.929824561403507</v>
      </c>
      <c r="H153" s="323">
        <f t="shared" si="184"/>
        <v>21.052631578947366</v>
      </c>
      <c r="I153" s="323">
        <f t="shared" si="184"/>
        <v>7.0175438596491224</v>
      </c>
      <c r="J153" s="323">
        <f t="shared" si="184"/>
        <v>100</v>
      </c>
      <c r="K153" s="147"/>
      <c r="L153" s="323">
        <f t="shared" ref="L153:O153" si="185">L66/$O66*100</f>
        <v>46.428571428571431</v>
      </c>
      <c r="M153" s="323">
        <f t="shared" si="185"/>
        <v>41.071428571428569</v>
      </c>
      <c r="N153" s="323">
        <f t="shared" si="185"/>
        <v>12.5</v>
      </c>
      <c r="O153" s="323">
        <f t="shared" si="185"/>
        <v>100</v>
      </c>
    </row>
    <row r="154" spans="1:15" ht="9.9499999999999993" customHeight="1" x14ac:dyDescent="0.2">
      <c r="A154" s="98" t="s">
        <v>22</v>
      </c>
      <c r="B154" s="323">
        <f t="shared" ref="B154:E154" si="186">B67/$E67*100</f>
        <v>28.000000000000004</v>
      </c>
      <c r="C154" s="323">
        <f t="shared" si="186"/>
        <v>56.000000000000007</v>
      </c>
      <c r="D154" s="323">
        <f t="shared" si="186"/>
        <v>16</v>
      </c>
      <c r="E154" s="323">
        <f t="shared" si="186"/>
        <v>100</v>
      </c>
      <c r="F154" s="147"/>
      <c r="G154" s="323">
        <f t="shared" ref="G154:J154" si="187">G67/$J67*100</f>
        <v>55.555555555555557</v>
      </c>
      <c r="H154" s="323">
        <f t="shared" si="187"/>
        <v>38.888888888888893</v>
      </c>
      <c r="I154" s="323">
        <f t="shared" si="187"/>
        <v>5.5555555555555554</v>
      </c>
      <c r="J154" s="323">
        <f t="shared" si="187"/>
        <v>100</v>
      </c>
      <c r="K154" s="147"/>
      <c r="L154" s="323">
        <f t="shared" ref="L154:O154" si="188">L67/$O67*100</f>
        <v>15</v>
      </c>
      <c r="M154" s="323">
        <f t="shared" si="188"/>
        <v>60</v>
      </c>
      <c r="N154" s="323">
        <f t="shared" si="188"/>
        <v>25</v>
      </c>
      <c r="O154" s="323">
        <f t="shared" si="188"/>
        <v>100</v>
      </c>
    </row>
    <row r="155" spans="1:15" ht="9.9499999999999993" customHeight="1" x14ac:dyDescent="0.2">
      <c r="A155" s="82" t="s">
        <v>116</v>
      </c>
      <c r="B155" s="323">
        <f t="shared" ref="B155:E155" si="189">B68/$E68*100</f>
        <v>44.827586206896555</v>
      </c>
      <c r="C155" s="323">
        <f t="shared" si="189"/>
        <v>48.275862068965516</v>
      </c>
      <c r="D155" s="323">
        <f t="shared" si="189"/>
        <v>6.8965517241379306</v>
      </c>
      <c r="E155" s="323">
        <f t="shared" si="189"/>
        <v>100</v>
      </c>
      <c r="F155" s="84"/>
      <c r="G155" s="323">
        <f t="shared" ref="G155:J155" si="190">G68/$J68*100</f>
        <v>59.259259259259252</v>
      </c>
      <c r="H155" s="323">
        <f t="shared" si="190"/>
        <v>29.629629629629626</v>
      </c>
      <c r="I155" s="323">
        <f t="shared" si="190"/>
        <v>11.111111111111111</v>
      </c>
      <c r="J155" s="323">
        <f t="shared" si="190"/>
        <v>100</v>
      </c>
      <c r="K155" s="84"/>
      <c r="L155" s="323">
        <f t="shared" ref="L155:O155" si="191">L68/$O68*100</f>
        <v>33.333333333333329</v>
      </c>
      <c r="M155" s="323">
        <f t="shared" si="191"/>
        <v>58.333333333333336</v>
      </c>
      <c r="N155" s="323">
        <f t="shared" si="191"/>
        <v>8.3333333333333321</v>
      </c>
      <c r="O155" s="323">
        <f t="shared" si="191"/>
        <v>100</v>
      </c>
    </row>
    <row r="156" spans="1:15" ht="9.9499999999999993" customHeight="1" x14ac:dyDescent="0.2">
      <c r="A156" s="82" t="s">
        <v>14</v>
      </c>
      <c r="B156" s="323">
        <f t="shared" ref="B156:E156" si="192">B69/$E69*100</f>
        <v>80</v>
      </c>
      <c r="C156" s="323">
        <f t="shared" si="192"/>
        <v>20</v>
      </c>
      <c r="D156" s="323">
        <f t="shared" si="192"/>
        <v>0</v>
      </c>
      <c r="E156" s="323">
        <f t="shared" si="192"/>
        <v>100</v>
      </c>
      <c r="F156" s="84"/>
      <c r="G156" s="323">
        <f t="shared" ref="G156:J156" si="193">G69/$J69*100</f>
        <v>100</v>
      </c>
      <c r="H156" s="323">
        <f t="shared" si="193"/>
        <v>0</v>
      </c>
      <c r="I156" s="323">
        <f t="shared" si="193"/>
        <v>0</v>
      </c>
      <c r="J156" s="323">
        <f t="shared" si="193"/>
        <v>100</v>
      </c>
      <c r="K156" s="84"/>
      <c r="L156" s="323">
        <f t="shared" ref="L156:O156" si="194">L69/$O69*100</f>
        <v>33.333333333333329</v>
      </c>
      <c r="M156" s="323">
        <f t="shared" si="194"/>
        <v>66.666666666666657</v>
      </c>
      <c r="N156" s="323">
        <f t="shared" si="194"/>
        <v>0</v>
      </c>
      <c r="O156" s="323">
        <f t="shared" si="194"/>
        <v>100</v>
      </c>
    </row>
    <row r="157" spans="1:15" ht="9.9499999999999993" customHeight="1" x14ac:dyDescent="0.2">
      <c r="A157" s="82" t="s">
        <v>115</v>
      </c>
      <c r="B157" s="323">
        <f t="shared" ref="B157:E157" si="195">B70/$E70*100</f>
        <v>100</v>
      </c>
      <c r="C157" s="323">
        <f t="shared" si="195"/>
        <v>0</v>
      </c>
      <c r="D157" s="323">
        <f t="shared" si="195"/>
        <v>0</v>
      </c>
      <c r="E157" s="323">
        <f t="shared" si="195"/>
        <v>100</v>
      </c>
      <c r="F157" s="84"/>
      <c r="G157" s="323">
        <f t="shared" ref="G157:J157" si="196">G70/$J70*100</f>
        <v>100</v>
      </c>
      <c r="H157" s="323">
        <f t="shared" si="196"/>
        <v>0</v>
      </c>
      <c r="I157" s="323">
        <f t="shared" si="196"/>
        <v>0</v>
      </c>
      <c r="J157" s="323">
        <f t="shared" si="196"/>
        <v>100</v>
      </c>
      <c r="K157" s="84"/>
      <c r="L157" s="323">
        <f t="shared" ref="L157:O157" si="197">L70/$O70*100</f>
        <v>100</v>
      </c>
      <c r="M157" s="323">
        <f t="shared" si="197"/>
        <v>0</v>
      </c>
      <c r="N157" s="323">
        <f t="shared" si="197"/>
        <v>0</v>
      </c>
      <c r="O157" s="323">
        <f t="shared" si="197"/>
        <v>100</v>
      </c>
    </row>
    <row r="158" spans="1:15" ht="9.9499999999999993" customHeight="1" x14ac:dyDescent="0.2">
      <c r="A158" s="82" t="s">
        <v>16</v>
      </c>
      <c r="B158" s="323">
        <f t="shared" ref="B158:E158" si="198">B71/$E71*100</f>
        <v>51.351351351351347</v>
      </c>
      <c r="C158" s="323">
        <f t="shared" si="198"/>
        <v>40.54054054054054</v>
      </c>
      <c r="D158" s="323">
        <f t="shared" si="198"/>
        <v>8.1081081081081088</v>
      </c>
      <c r="E158" s="323">
        <f t="shared" si="198"/>
        <v>100</v>
      </c>
      <c r="F158" s="84"/>
      <c r="G158" s="323">
        <f t="shared" ref="G158:J158" si="199">G71/$J71*100</f>
        <v>53.968253968253968</v>
      </c>
      <c r="H158" s="323">
        <f t="shared" si="199"/>
        <v>33.333333333333329</v>
      </c>
      <c r="I158" s="323">
        <f t="shared" si="199"/>
        <v>12.698412698412698</v>
      </c>
      <c r="J158" s="323">
        <f t="shared" si="199"/>
        <v>100</v>
      </c>
      <c r="K158" s="84"/>
      <c r="L158" s="323">
        <f t="shared" ref="L158:O158" si="200">L71/$O71*100</f>
        <v>40.322580645161288</v>
      </c>
      <c r="M158" s="323">
        <f t="shared" si="200"/>
        <v>51.612903225806448</v>
      </c>
      <c r="N158" s="323">
        <f t="shared" si="200"/>
        <v>8.064516129032258</v>
      </c>
      <c r="O158" s="323">
        <f t="shared" si="200"/>
        <v>100</v>
      </c>
    </row>
    <row r="159" spans="1:15" ht="9.9499999999999993" customHeight="1" x14ac:dyDescent="0.2">
      <c r="A159" s="82" t="s">
        <v>17</v>
      </c>
      <c r="B159" s="323">
        <f t="shared" ref="B159:E159" si="201">B72/$E72*100</f>
        <v>51.428571428571423</v>
      </c>
      <c r="C159" s="323">
        <f t="shared" si="201"/>
        <v>37.142857142857146</v>
      </c>
      <c r="D159" s="323">
        <f t="shared" si="201"/>
        <v>11.428571428571429</v>
      </c>
      <c r="E159" s="323">
        <f t="shared" si="201"/>
        <v>100</v>
      </c>
      <c r="F159" s="84"/>
      <c r="G159" s="323">
        <f t="shared" ref="G159:J159" si="202">G72/$J72*100</f>
        <v>57.142857142857139</v>
      </c>
      <c r="H159" s="323">
        <f t="shared" si="202"/>
        <v>28.571428571428569</v>
      </c>
      <c r="I159" s="323">
        <f t="shared" si="202"/>
        <v>14.285714285714285</v>
      </c>
      <c r="J159" s="323">
        <f t="shared" si="202"/>
        <v>100</v>
      </c>
      <c r="K159" s="84"/>
      <c r="L159" s="323">
        <f t="shared" ref="L159:O159" si="203">L72/$O72*100</f>
        <v>38.461538461538467</v>
      </c>
      <c r="M159" s="323">
        <f t="shared" si="203"/>
        <v>46.153846153846153</v>
      </c>
      <c r="N159" s="323">
        <f t="shared" si="203"/>
        <v>15.384615384615385</v>
      </c>
      <c r="O159" s="323">
        <f t="shared" si="203"/>
        <v>100</v>
      </c>
    </row>
    <row r="160" spans="1:15" ht="9.9499999999999993" customHeight="1" x14ac:dyDescent="0.2">
      <c r="A160" s="82" t="s">
        <v>18</v>
      </c>
      <c r="B160" s="323">
        <f t="shared" ref="B160:E160" si="204">B73/$E73*100</f>
        <v>41.666666666666671</v>
      </c>
      <c r="C160" s="323">
        <f t="shared" si="204"/>
        <v>45.833333333333329</v>
      </c>
      <c r="D160" s="323">
        <f t="shared" si="204"/>
        <v>12.5</v>
      </c>
      <c r="E160" s="323">
        <f t="shared" si="204"/>
        <v>100</v>
      </c>
      <c r="F160" s="84"/>
      <c r="G160" s="323">
        <f t="shared" ref="G160:J160" si="205">G73/$J73*100</f>
        <v>65</v>
      </c>
      <c r="H160" s="323">
        <f t="shared" si="205"/>
        <v>20</v>
      </c>
      <c r="I160" s="323">
        <f t="shared" si="205"/>
        <v>15</v>
      </c>
      <c r="J160" s="323">
        <f t="shared" si="205"/>
        <v>100</v>
      </c>
      <c r="K160" s="84"/>
      <c r="L160" s="323">
        <f t="shared" ref="L160:O160" si="206">L73/$O73*100</f>
        <v>35.294117647058826</v>
      </c>
      <c r="M160" s="323">
        <f t="shared" si="206"/>
        <v>52.941176470588239</v>
      </c>
      <c r="N160" s="323">
        <f t="shared" si="206"/>
        <v>11.76470588235294</v>
      </c>
      <c r="O160" s="323">
        <f t="shared" si="206"/>
        <v>100</v>
      </c>
    </row>
    <row r="161" spans="1:26" ht="9.9499999999999993" customHeight="1" x14ac:dyDescent="0.2">
      <c r="A161" s="82"/>
      <c r="B161" s="323"/>
      <c r="C161" s="323"/>
      <c r="D161" s="323"/>
      <c r="E161" s="323"/>
      <c r="F161" s="84"/>
      <c r="G161" s="323"/>
      <c r="H161" s="323"/>
      <c r="I161" s="323"/>
      <c r="J161" s="323"/>
      <c r="K161" s="84"/>
      <c r="L161" s="323"/>
      <c r="M161" s="323"/>
      <c r="N161" s="323"/>
      <c r="O161" s="323"/>
    </row>
    <row r="162" spans="1:26" s="52" customFormat="1" ht="9.9499999999999993" customHeight="1" x14ac:dyDescent="0.2">
      <c r="A162" s="86" t="s">
        <v>89</v>
      </c>
      <c r="B162" s="325">
        <f t="shared" ref="B162:E162" si="207">B75/$E75*100</f>
        <v>44.80203750868256</v>
      </c>
      <c r="C162" s="325">
        <f t="shared" si="207"/>
        <v>47.163695299837926</v>
      </c>
      <c r="D162" s="325">
        <f t="shared" si="207"/>
        <v>8.0342671914795094</v>
      </c>
      <c r="E162" s="325">
        <f t="shared" si="207"/>
        <v>100</v>
      </c>
      <c r="F162" s="235"/>
      <c r="G162" s="325">
        <f t="shared" ref="G162:J162" si="208">G75/$J75*100</f>
        <v>67.458563535911594</v>
      </c>
      <c r="H162" s="325">
        <f t="shared" si="208"/>
        <v>26.104972375690611</v>
      </c>
      <c r="I162" s="325">
        <f t="shared" si="208"/>
        <v>6.4364640883977904</v>
      </c>
      <c r="J162" s="325">
        <f t="shared" si="208"/>
        <v>100</v>
      </c>
      <c r="K162" s="235"/>
      <c r="L162" s="325">
        <f t="shared" ref="L162:O162" si="209">L75/$O75*100</f>
        <v>34.648370497427102</v>
      </c>
      <c r="M162" s="325">
        <f t="shared" si="209"/>
        <v>53.487707261292172</v>
      </c>
      <c r="N162" s="325">
        <f t="shared" si="209"/>
        <v>11.863922241280731</v>
      </c>
      <c r="O162" s="325">
        <f t="shared" si="209"/>
        <v>100</v>
      </c>
    </row>
    <row r="163" spans="1:26" ht="9.9499999999999993" customHeight="1" x14ac:dyDescent="0.2">
      <c r="A163" s="82" t="s">
        <v>175</v>
      </c>
      <c r="B163" s="323">
        <f t="shared" ref="B163:E163" si="210">B76/$E76*100</f>
        <v>44</v>
      </c>
      <c r="C163" s="323">
        <f t="shared" si="210"/>
        <v>44</v>
      </c>
      <c r="D163" s="323">
        <f t="shared" si="210"/>
        <v>12</v>
      </c>
      <c r="E163" s="323">
        <f t="shared" si="210"/>
        <v>100</v>
      </c>
      <c r="F163" s="84"/>
      <c r="G163" s="323">
        <f t="shared" ref="G163:J163" si="211">G76/$J76*100</f>
        <v>88</v>
      </c>
      <c r="H163" s="323">
        <f t="shared" si="211"/>
        <v>4</v>
      </c>
      <c r="I163" s="323">
        <f t="shared" si="211"/>
        <v>8</v>
      </c>
      <c r="J163" s="323">
        <f t="shared" si="211"/>
        <v>100</v>
      </c>
      <c r="K163" s="84"/>
      <c r="L163" s="323">
        <f t="shared" ref="L163:O163" si="212">L76/$O76*100</f>
        <v>35.714285714285715</v>
      </c>
      <c r="M163" s="323">
        <f t="shared" si="212"/>
        <v>50</v>
      </c>
      <c r="N163" s="323">
        <f t="shared" si="212"/>
        <v>14.285714285714285</v>
      </c>
      <c r="O163" s="323">
        <f t="shared" si="212"/>
        <v>100</v>
      </c>
    </row>
    <row r="164" spans="1:26" ht="9.9499999999999993" customHeight="1" x14ac:dyDescent="0.2">
      <c r="A164" s="82" t="s">
        <v>176</v>
      </c>
      <c r="B164" s="323">
        <f t="shared" ref="B164:E164" si="213">B77/$E77*100</f>
        <v>41.666666666666671</v>
      </c>
      <c r="C164" s="323">
        <f t="shared" si="213"/>
        <v>43.333333333333336</v>
      </c>
      <c r="D164" s="323">
        <f t="shared" si="213"/>
        <v>15</v>
      </c>
      <c r="E164" s="323">
        <f t="shared" si="213"/>
        <v>100</v>
      </c>
      <c r="F164" s="84"/>
      <c r="G164" s="323">
        <f t="shared" ref="G164:J164" si="214">G77/$J77*100</f>
        <v>90.740740740740748</v>
      </c>
      <c r="H164" s="323">
        <f t="shared" si="214"/>
        <v>9.2592592592592595</v>
      </c>
      <c r="I164" s="323">
        <f t="shared" si="214"/>
        <v>0</v>
      </c>
      <c r="J164" s="323">
        <f t="shared" si="214"/>
        <v>100</v>
      </c>
      <c r="K164" s="84"/>
      <c r="L164" s="323">
        <f t="shared" ref="L164:O164" si="215">L77/$O77*100</f>
        <v>28.571428571428569</v>
      </c>
      <c r="M164" s="323">
        <f t="shared" si="215"/>
        <v>61.904761904761905</v>
      </c>
      <c r="N164" s="323">
        <f t="shared" si="215"/>
        <v>9.5238095238095237</v>
      </c>
      <c r="O164" s="323">
        <f t="shared" si="215"/>
        <v>100</v>
      </c>
    </row>
    <row r="165" spans="1:26" ht="9.9499999999999993" customHeight="1" x14ac:dyDescent="0.2">
      <c r="A165" s="82" t="s">
        <v>114</v>
      </c>
      <c r="B165" s="323">
        <f t="shared" ref="B165:E165" si="216">B78/$E78*100</f>
        <v>44.515103338632748</v>
      </c>
      <c r="C165" s="323">
        <f t="shared" si="216"/>
        <v>46.899841017488072</v>
      </c>
      <c r="D165" s="323">
        <f t="shared" si="216"/>
        <v>8.5850556438791727</v>
      </c>
      <c r="E165" s="323">
        <f t="shared" si="216"/>
        <v>100</v>
      </c>
      <c r="F165" s="84"/>
      <c r="G165" s="323">
        <f t="shared" ref="G165:J165" si="217">G78/$J78*100</f>
        <v>66.666666666666657</v>
      </c>
      <c r="H165" s="323">
        <f t="shared" si="217"/>
        <v>27.510917030567683</v>
      </c>
      <c r="I165" s="323">
        <f t="shared" si="217"/>
        <v>5.8224163027656477</v>
      </c>
      <c r="J165" s="323">
        <f t="shared" si="217"/>
        <v>100</v>
      </c>
      <c r="K165" s="84"/>
      <c r="L165" s="323">
        <f t="shared" ref="L165:O165" si="218">L78/$O78*100</f>
        <v>34.951923076923073</v>
      </c>
      <c r="M165" s="323">
        <f t="shared" si="218"/>
        <v>51.538461538461533</v>
      </c>
      <c r="N165" s="323">
        <f t="shared" si="218"/>
        <v>13.509615384615383</v>
      </c>
      <c r="O165" s="323">
        <f t="shared" si="218"/>
        <v>100</v>
      </c>
    </row>
    <row r="166" spans="1:26" ht="9.9499999999999993" customHeight="1" x14ac:dyDescent="0.2">
      <c r="A166" s="98" t="s">
        <v>21</v>
      </c>
      <c r="B166" s="323">
        <f t="shared" ref="B166:E166" si="219">B79/$E79*100</f>
        <v>44.148936170212764</v>
      </c>
      <c r="C166" s="323">
        <f t="shared" si="219"/>
        <v>48.204787234042549</v>
      </c>
      <c r="D166" s="323">
        <f t="shared" si="219"/>
        <v>7.6462765957446805</v>
      </c>
      <c r="E166" s="323">
        <f t="shared" si="219"/>
        <v>100</v>
      </c>
      <c r="F166" s="147"/>
      <c r="G166" s="323">
        <f t="shared" ref="G166:J166" si="220">G79/$J79*100</f>
        <v>60.672400312744337</v>
      </c>
      <c r="H166" s="323">
        <f t="shared" si="220"/>
        <v>32.75996872556685</v>
      </c>
      <c r="I166" s="323">
        <f t="shared" si="220"/>
        <v>6.5676309616888195</v>
      </c>
      <c r="J166" s="323">
        <f t="shared" si="220"/>
        <v>100</v>
      </c>
      <c r="K166" s="147"/>
      <c r="L166" s="323">
        <f t="shared" ref="L166:O166" si="221">L79/$O79*100</f>
        <v>34.003091190108194</v>
      </c>
      <c r="M166" s="323">
        <f t="shared" si="221"/>
        <v>53.941267387944357</v>
      </c>
      <c r="N166" s="323">
        <f t="shared" si="221"/>
        <v>12.055641421947449</v>
      </c>
      <c r="O166" s="323">
        <f t="shared" si="221"/>
        <v>100</v>
      </c>
    </row>
    <row r="167" spans="1:26" ht="9.9499999999999993" customHeight="1" x14ac:dyDescent="0.2">
      <c r="A167" s="98" t="s">
        <v>23</v>
      </c>
      <c r="B167" s="323">
        <f t="shared" ref="B167:E167" si="222">B80/$E80*100</f>
        <v>44.258064516129032</v>
      </c>
      <c r="C167" s="323">
        <f t="shared" si="222"/>
        <v>46.322580645161288</v>
      </c>
      <c r="D167" s="323">
        <f t="shared" si="222"/>
        <v>9.4193548387096779</v>
      </c>
      <c r="E167" s="323">
        <f t="shared" si="222"/>
        <v>100</v>
      </c>
      <c r="F167" s="147"/>
      <c r="G167" s="323">
        <f t="shared" ref="G167:J167" si="223">G80/$J80*100</f>
        <v>75.041597337770384</v>
      </c>
      <c r="H167" s="323">
        <f t="shared" si="223"/>
        <v>19.800332778702163</v>
      </c>
      <c r="I167" s="323">
        <f t="shared" si="223"/>
        <v>5.1580698835274541</v>
      </c>
      <c r="J167" s="323">
        <f t="shared" si="223"/>
        <v>100</v>
      </c>
      <c r="K167" s="147"/>
      <c r="L167" s="323">
        <f t="shared" ref="L167:O167" si="224">L80/$O80*100</f>
        <v>36.187399030694664</v>
      </c>
      <c r="M167" s="323">
        <f t="shared" si="224"/>
        <v>49.434571890145392</v>
      </c>
      <c r="N167" s="323">
        <f t="shared" si="224"/>
        <v>14.378029079159935</v>
      </c>
      <c r="O167" s="323">
        <f t="shared" si="224"/>
        <v>100</v>
      </c>
    </row>
    <row r="168" spans="1:26" ht="9.9499999999999993" customHeight="1" x14ac:dyDescent="0.2">
      <c r="A168" s="98" t="s">
        <v>22</v>
      </c>
      <c r="B168" s="323">
        <f t="shared" ref="B168:E168" si="225">B81/$E81*100</f>
        <v>47.679324894514771</v>
      </c>
      <c r="C168" s="323">
        <f t="shared" si="225"/>
        <v>40.506329113924053</v>
      </c>
      <c r="D168" s="323">
        <f t="shared" si="225"/>
        <v>11.814345991561181</v>
      </c>
      <c r="E168" s="323">
        <f t="shared" si="225"/>
        <v>100</v>
      </c>
      <c r="F168" s="147"/>
      <c r="G168" s="323">
        <f t="shared" ref="G168:J168" si="226">G81/$J81*100</f>
        <v>81.215469613259671</v>
      </c>
      <c r="H168" s="323">
        <f t="shared" si="226"/>
        <v>16.022099447513813</v>
      </c>
      <c r="I168" s="323">
        <f t="shared" si="226"/>
        <v>2.7624309392265194</v>
      </c>
      <c r="J168" s="323">
        <f t="shared" si="226"/>
        <v>100</v>
      </c>
      <c r="K168" s="147"/>
      <c r="L168" s="323">
        <f t="shared" ref="L168:O168" si="227">L81/$O81*100</f>
        <v>37.724550898203589</v>
      </c>
      <c r="M168" s="323">
        <f t="shared" si="227"/>
        <v>40.718562874251496</v>
      </c>
      <c r="N168" s="323">
        <f t="shared" si="227"/>
        <v>21.556886227544911</v>
      </c>
      <c r="O168" s="323">
        <f t="shared" si="227"/>
        <v>100</v>
      </c>
    </row>
    <row r="169" spans="1:26" ht="9.9499999999999993" customHeight="1" x14ac:dyDescent="0.2">
      <c r="A169" s="82" t="s">
        <v>116</v>
      </c>
      <c r="B169" s="323">
        <f t="shared" ref="B169:E169" si="228">B82/$E82*100</f>
        <v>44</v>
      </c>
      <c r="C169" s="323">
        <f t="shared" si="228"/>
        <v>48.5</v>
      </c>
      <c r="D169" s="323">
        <f t="shared" si="228"/>
        <v>7.5</v>
      </c>
      <c r="E169" s="323">
        <f t="shared" si="228"/>
        <v>100</v>
      </c>
      <c r="F169" s="84"/>
      <c r="G169" s="323">
        <f t="shared" ref="G169:J169" si="229">G82/$J82*100</f>
        <v>64.673913043478265</v>
      </c>
      <c r="H169" s="323">
        <f t="shared" si="229"/>
        <v>27.173913043478258</v>
      </c>
      <c r="I169" s="323">
        <f t="shared" si="229"/>
        <v>8.1521739130434785</v>
      </c>
      <c r="J169" s="323">
        <f t="shared" si="229"/>
        <v>100</v>
      </c>
      <c r="K169" s="84"/>
      <c r="L169" s="323">
        <f t="shared" ref="L169:O169" si="230">L82/$O82*100</f>
        <v>32.727272727272727</v>
      </c>
      <c r="M169" s="323">
        <f t="shared" si="230"/>
        <v>55.151515151515149</v>
      </c>
      <c r="N169" s="323">
        <f t="shared" si="230"/>
        <v>12.121212121212121</v>
      </c>
      <c r="O169" s="323">
        <f t="shared" si="230"/>
        <v>100</v>
      </c>
    </row>
    <row r="170" spans="1:26" ht="9.9499999999999993" customHeight="1" x14ac:dyDescent="0.2">
      <c r="A170" s="82" t="s">
        <v>14</v>
      </c>
      <c r="B170" s="323">
        <f t="shared" ref="B170:E170" si="231">B83/$E83*100</f>
        <v>47.826086956521742</v>
      </c>
      <c r="C170" s="323">
        <f t="shared" si="231"/>
        <v>46.739130434782609</v>
      </c>
      <c r="D170" s="323">
        <f t="shared" si="231"/>
        <v>5.4347826086956523</v>
      </c>
      <c r="E170" s="323">
        <f t="shared" si="231"/>
        <v>100</v>
      </c>
      <c r="F170" s="84"/>
      <c r="G170" s="323">
        <f t="shared" ref="G170:J170" si="232">G83/$J83*100</f>
        <v>88.732394366197184</v>
      </c>
      <c r="H170" s="323">
        <f t="shared" si="232"/>
        <v>11.267605633802818</v>
      </c>
      <c r="I170" s="323">
        <f t="shared" si="232"/>
        <v>0</v>
      </c>
      <c r="J170" s="323">
        <f t="shared" si="232"/>
        <v>100</v>
      </c>
      <c r="K170" s="84"/>
      <c r="L170" s="323">
        <f t="shared" ref="L170:O170" si="233">L83/$O83*100</f>
        <v>37.288135593220339</v>
      </c>
      <c r="M170" s="323">
        <f t="shared" si="233"/>
        <v>55.932203389830505</v>
      </c>
      <c r="N170" s="323">
        <f t="shared" si="233"/>
        <v>6.7796610169491522</v>
      </c>
      <c r="O170" s="323">
        <f t="shared" si="233"/>
        <v>100</v>
      </c>
    </row>
    <row r="171" spans="1:26" ht="9.9499999999999993" customHeight="1" x14ac:dyDescent="0.2">
      <c r="A171" s="82" t="s">
        <v>115</v>
      </c>
      <c r="B171" s="323">
        <f t="shared" ref="B171:E171" si="234">B84/$E84*100</f>
        <v>54.347826086956516</v>
      </c>
      <c r="C171" s="323">
        <f t="shared" si="234"/>
        <v>45.652173913043477</v>
      </c>
      <c r="D171" s="323">
        <f t="shared" si="234"/>
        <v>0</v>
      </c>
      <c r="E171" s="323">
        <f t="shared" si="234"/>
        <v>100</v>
      </c>
      <c r="F171" s="84"/>
      <c r="G171" s="323">
        <f t="shared" ref="G171:J171" si="235">G84/$J84*100</f>
        <v>81.632653061224488</v>
      </c>
      <c r="H171" s="323">
        <f t="shared" si="235"/>
        <v>14.285714285714285</v>
      </c>
      <c r="I171" s="323">
        <f t="shared" si="235"/>
        <v>4.0816326530612246</v>
      </c>
      <c r="J171" s="323">
        <f t="shared" si="235"/>
        <v>100</v>
      </c>
      <c r="K171" s="84"/>
      <c r="L171" s="323">
        <f t="shared" ref="L171:O171" si="236">L84/$O84*100</f>
        <v>46.341463414634148</v>
      </c>
      <c r="M171" s="323">
        <f t="shared" si="236"/>
        <v>46.341463414634148</v>
      </c>
      <c r="N171" s="323">
        <f t="shared" si="236"/>
        <v>7.3170731707317067</v>
      </c>
      <c r="O171" s="323">
        <f t="shared" si="236"/>
        <v>100</v>
      </c>
    </row>
    <row r="172" spans="1:26" ht="9.9499999999999993" customHeight="1" x14ac:dyDescent="0.2">
      <c r="A172" s="82" t="s">
        <v>16</v>
      </c>
      <c r="B172" s="323">
        <f t="shared" ref="B172:E172" si="237">B85/$E85*100</f>
        <v>45.019920318725099</v>
      </c>
      <c r="C172" s="323">
        <f t="shared" si="237"/>
        <v>48.871181938911022</v>
      </c>
      <c r="D172" s="323">
        <f t="shared" si="237"/>
        <v>6.1088977423638777</v>
      </c>
      <c r="E172" s="323">
        <f t="shared" si="237"/>
        <v>100</v>
      </c>
      <c r="F172" s="84"/>
      <c r="G172" s="323">
        <f t="shared" ref="G172:J172" si="238">G85/$J85*100</f>
        <v>60.736196319018411</v>
      </c>
      <c r="H172" s="323">
        <f t="shared" si="238"/>
        <v>29.754601226993866</v>
      </c>
      <c r="I172" s="323">
        <f t="shared" si="238"/>
        <v>9.5092024539877311</v>
      </c>
      <c r="J172" s="323">
        <f t="shared" si="238"/>
        <v>100</v>
      </c>
      <c r="K172" s="84"/>
      <c r="L172" s="323">
        <f t="shared" ref="L172:O172" si="239">L85/$O85*100</f>
        <v>35.321821036106748</v>
      </c>
      <c r="M172" s="323">
        <f t="shared" si="239"/>
        <v>56.828885400313965</v>
      </c>
      <c r="N172" s="323">
        <f t="shared" si="239"/>
        <v>7.8492935635792778</v>
      </c>
      <c r="O172" s="323">
        <f t="shared" si="239"/>
        <v>100</v>
      </c>
    </row>
    <row r="173" spans="1:26" ht="9.9499999999999993" customHeight="1" x14ac:dyDescent="0.2">
      <c r="A173" s="82" t="s">
        <v>17</v>
      </c>
      <c r="B173" s="323">
        <f t="shared" ref="B173:E173" si="240">B86/$E86*100</f>
        <v>47.727272727272727</v>
      </c>
      <c r="C173" s="323">
        <f t="shared" si="240"/>
        <v>43.560606060606062</v>
      </c>
      <c r="D173" s="323">
        <f t="shared" si="240"/>
        <v>8.7121212121212128</v>
      </c>
      <c r="E173" s="323">
        <f t="shared" si="240"/>
        <v>100</v>
      </c>
      <c r="F173" s="84"/>
      <c r="G173" s="323">
        <f t="shared" ref="G173:J173" si="241">G86/$J86*100</f>
        <v>70.952380952380949</v>
      </c>
      <c r="H173" s="323">
        <f t="shared" si="241"/>
        <v>23.333333333333332</v>
      </c>
      <c r="I173" s="323">
        <f t="shared" si="241"/>
        <v>5.7142857142857144</v>
      </c>
      <c r="J173" s="323">
        <f t="shared" si="241"/>
        <v>100</v>
      </c>
      <c r="K173" s="84"/>
      <c r="L173" s="323">
        <f t="shared" ref="L173:O173" si="242">L86/$O86*100</f>
        <v>33.673469387755098</v>
      </c>
      <c r="M173" s="323">
        <f t="shared" si="242"/>
        <v>52.551020408163261</v>
      </c>
      <c r="N173" s="323">
        <f t="shared" si="242"/>
        <v>13.77551020408163</v>
      </c>
      <c r="O173" s="323">
        <f t="shared" si="242"/>
        <v>100</v>
      </c>
    </row>
    <row r="174" spans="1:26" ht="9.9499999999999993" customHeight="1" x14ac:dyDescent="0.2">
      <c r="A174" s="229" t="s">
        <v>18</v>
      </c>
      <c r="B174" s="340">
        <f t="shared" ref="B174:E174" si="243">B87/$E87*100</f>
        <v>43.250688705234161</v>
      </c>
      <c r="C174" s="340">
        <f t="shared" si="243"/>
        <v>48.484848484848484</v>
      </c>
      <c r="D174" s="340">
        <f t="shared" si="243"/>
        <v>8.2644628099173563</v>
      </c>
      <c r="E174" s="340">
        <f t="shared" si="243"/>
        <v>100</v>
      </c>
      <c r="F174" s="231"/>
      <c r="G174" s="340">
        <f t="shared" ref="G174:J174" si="244">G87/$J87*100</f>
        <v>73.248407643312092</v>
      </c>
      <c r="H174" s="340">
        <f t="shared" si="244"/>
        <v>20.382165605095544</v>
      </c>
      <c r="I174" s="340">
        <f t="shared" si="244"/>
        <v>6.369426751592357</v>
      </c>
      <c r="J174" s="340">
        <f t="shared" si="244"/>
        <v>100</v>
      </c>
      <c r="K174" s="231"/>
      <c r="L174" s="340">
        <f t="shared" ref="L174:O174" si="245">L87/$O87*100</f>
        <v>31.060606060606062</v>
      </c>
      <c r="M174" s="340">
        <f t="shared" si="245"/>
        <v>59.848484848484851</v>
      </c>
      <c r="N174" s="340">
        <f t="shared" si="245"/>
        <v>9.0909090909090917</v>
      </c>
      <c r="O174" s="340">
        <f t="shared" si="245"/>
        <v>100</v>
      </c>
    </row>
    <row r="175" spans="1:26" ht="9.6" customHeight="1" x14ac:dyDescent="0.2">
      <c r="A175" s="59" t="s">
        <v>19</v>
      </c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25.5" customHeight="1" x14ac:dyDescent="0.25">
      <c r="A176" s="371" t="s">
        <v>121</v>
      </c>
      <c r="B176" s="468"/>
      <c r="C176" s="468"/>
      <c r="D176" s="468"/>
      <c r="E176" s="468"/>
      <c r="F176" s="468"/>
      <c r="G176" s="468"/>
      <c r="H176" s="468"/>
      <c r="I176" s="468"/>
      <c r="J176" s="468"/>
      <c r="K176" s="468"/>
      <c r="L176" s="468"/>
      <c r="M176" s="468"/>
      <c r="N176" s="468"/>
      <c r="O176" s="468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</row>
  </sheetData>
  <mergeCells count="17">
    <mergeCell ref="O3:O4"/>
    <mergeCell ref="A2:A4"/>
    <mergeCell ref="B2:N2"/>
    <mergeCell ref="B3:D3"/>
    <mergeCell ref="E3:E4"/>
    <mergeCell ref="G3:I3"/>
    <mergeCell ref="J3:J4"/>
    <mergeCell ref="L3:N3"/>
    <mergeCell ref="A176:O176"/>
    <mergeCell ref="O90:O91"/>
    <mergeCell ref="A89:A91"/>
    <mergeCell ref="B89:N89"/>
    <mergeCell ref="B90:D90"/>
    <mergeCell ref="E90:E91"/>
    <mergeCell ref="G90:I90"/>
    <mergeCell ref="J90:J91"/>
    <mergeCell ref="L90:N90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sqref="A1:N1"/>
    </sheetView>
  </sheetViews>
  <sheetFormatPr defaultColWidth="9.140625" defaultRowHeight="12" x14ac:dyDescent="0.2"/>
  <cols>
    <col min="1" max="1" width="37.85546875" style="8" customWidth="1"/>
    <col min="2" max="2" width="5.140625" style="8" customWidth="1"/>
    <col min="3" max="3" width="5.5703125" style="8" customWidth="1"/>
    <col min="4" max="4" width="0.5703125" style="8" customWidth="1"/>
    <col min="5" max="5" width="5.28515625" style="8" customWidth="1"/>
    <col min="6" max="6" width="4.85546875" style="8" customWidth="1"/>
    <col min="7" max="7" width="0.7109375" style="8" customWidth="1"/>
    <col min="8" max="8" width="4.7109375" style="8" customWidth="1"/>
    <col min="9" max="9" width="4.5703125" style="8" customWidth="1"/>
    <col min="10" max="10" width="0.85546875" style="8" customWidth="1"/>
    <col min="11" max="11" width="5.5703125" style="8" customWidth="1"/>
    <col min="12" max="12" width="5.140625" style="8" customWidth="1"/>
    <col min="13" max="13" width="0.85546875" style="8" customWidth="1"/>
    <col min="14" max="14" width="5.85546875" style="8" customWidth="1"/>
    <col min="15" max="16384" width="9.140625" style="8"/>
  </cols>
  <sheetData>
    <row r="1" spans="1:14" s="7" customFormat="1" ht="32.25" customHeight="1" x14ac:dyDescent="0.25">
      <c r="A1" s="379" t="s">
        <v>214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 x14ac:dyDescent="0.2">
      <c r="A2" s="470" t="s">
        <v>32</v>
      </c>
      <c r="B2" s="474" t="s">
        <v>62</v>
      </c>
      <c r="C2" s="474"/>
      <c r="D2" s="177"/>
      <c r="E2" s="474" t="s">
        <v>63</v>
      </c>
      <c r="F2" s="474"/>
      <c r="G2" s="177"/>
      <c r="H2" s="474" t="s">
        <v>61</v>
      </c>
      <c r="I2" s="474"/>
      <c r="J2" s="177"/>
      <c r="K2" s="474" t="s">
        <v>52</v>
      </c>
      <c r="L2" s="474"/>
      <c r="M2" s="184"/>
      <c r="N2" s="472" t="s">
        <v>154</v>
      </c>
    </row>
    <row r="3" spans="1:14" ht="12" customHeight="1" x14ac:dyDescent="0.2">
      <c r="A3" s="471"/>
      <c r="B3" s="180" t="s">
        <v>36</v>
      </c>
      <c r="C3" s="180" t="s">
        <v>37</v>
      </c>
      <c r="D3" s="180"/>
      <c r="E3" s="180" t="s">
        <v>36</v>
      </c>
      <c r="F3" s="180" t="s">
        <v>37</v>
      </c>
      <c r="G3" s="180"/>
      <c r="H3" s="180" t="s">
        <v>36</v>
      </c>
      <c r="I3" s="180" t="s">
        <v>37</v>
      </c>
      <c r="J3" s="180"/>
      <c r="K3" s="180" t="s">
        <v>36</v>
      </c>
      <c r="L3" s="180" t="s">
        <v>37</v>
      </c>
      <c r="M3" s="175"/>
      <c r="N3" s="473"/>
    </row>
    <row r="4" spans="1:14" ht="9.9499999999999993" customHeight="1" x14ac:dyDescent="0.2">
      <c r="A4" s="122" t="s">
        <v>8</v>
      </c>
      <c r="B4" s="122">
        <f>B5+B6+B7</f>
        <v>17</v>
      </c>
      <c r="C4" s="266">
        <f>B4/N4*100</f>
        <v>50</v>
      </c>
      <c r="D4" s="129"/>
      <c r="E4" s="79">
        <f>E5+E6+E7</f>
        <v>12</v>
      </c>
      <c r="F4" s="266">
        <f>E4/N4*100</f>
        <v>35.294117647058826</v>
      </c>
      <c r="G4" s="129"/>
      <c r="H4" s="122">
        <f>H5+H6+H7</f>
        <v>5</v>
      </c>
      <c r="I4" s="266">
        <f>H4/N4*100</f>
        <v>14.705882352941178</v>
      </c>
      <c r="J4" s="129"/>
      <c r="K4" s="122">
        <f>K5+K6+K7</f>
        <v>0</v>
      </c>
      <c r="L4" s="266">
        <f>K4/N4*100</f>
        <v>0</v>
      </c>
      <c r="M4" s="122"/>
      <c r="N4" s="122">
        <v>34</v>
      </c>
    </row>
    <row r="5" spans="1:14" ht="9.9499999999999993" customHeight="1" x14ac:dyDescent="0.2">
      <c r="A5" s="81" t="s">
        <v>81</v>
      </c>
      <c r="B5" s="81">
        <v>2</v>
      </c>
      <c r="C5" s="265">
        <f t="shared" ref="C5:C21" si="0">B5/N5*100</f>
        <v>22.222222222222221</v>
      </c>
      <c r="D5" s="83"/>
      <c r="E5" s="81">
        <v>4</v>
      </c>
      <c r="F5" s="265">
        <f t="shared" ref="F5:F21" si="1">E5/N5*100</f>
        <v>44.444444444444443</v>
      </c>
      <c r="G5" s="83"/>
      <c r="H5" s="81">
        <v>3</v>
      </c>
      <c r="I5" s="265">
        <f t="shared" ref="I5:I21" si="2">H5/N5*100</f>
        <v>33.333333333333329</v>
      </c>
      <c r="J5" s="83"/>
      <c r="K5" s="81">
        <v>0</v>
      </c>
      <c r="L5" s="265">
        <f t="shared" ref="L5:L21" si="3">K5/N5*100</f>
        <v>0</v>
      </c>
      <c r="M5" s="81"/>
      <c r="N5" s="81">
        <v>9</v>
      </c>
    </row>
    <row r="6" spans="1:14" ht="9.9499999999999993" customHeight="1" x14ac:dyDescent="0.2">
      <c r="A6" s="81" t="s">
        <v>82</v>
      </c>
      <c r="B6" s="81">
        <v>10</v>
      </c>
      <c r="C6" s="265">
        <f t="shared" si="0"/>
        <v>66.666666666666657</v>
      </c>
      <c r="D6" s="83"/>
      <c r="E6" s="82">
        <v>3</v>
      </c>
      <c r="F6" s="265">
        <f t="shared" si="1"/>
        <v>20</v>
      </c>
      <c r="G6" s="83"/>
      <c r="H6" s="81">
        <v>2</v>
      </c>
      <c r="I6" s="265">
        <f t="shared" si="2"/>
        <v>13.333333333333334</v>
      </c>
      <c r="J6" s="83"/>
      <c r="K6" s="81">
        <v>0</v>
      </c>
      <c r="L6" s="265">
        <f t="shared" si="3"/>
        <v>0</v>
      </c>
      <c r="M6" s="81"/>
      <c r="N6" s="81">
        <v>15</v>
      </c>
    </row>
    <row r="7" spans="1:14" ht="9.9499999999999993" customHeight="1" x14ac:dyDescent="0.2">
      <c r="A7" s="81" t="s">
        <v>83</v>
      </c>
      <c r="B7" s="81">
        <v>5</v>
      </c>
      <c r="C7" s="265">
        <f t="shared" si="0"/>
        <v>50</v>
      </c>
      <c r="D7" s="83"/>
      <c r="E7" s="82">
        <v>5</v>
      </c>
      <c r="F7" s="265">
        <f t="shared" si="1"/>
        <v>50</v>
      </c>
      <c r="G7" s="83"/>
      <c r="H7" s="81">
        <v>0</v>
      </c>
      <c r="I7" s="265">
        <f t="shared" si="2"/>
        <v>0</v>
      </c>
      <c r="J7" s="83"/>
      <c r="K7" s="81">
        <v>0</v>
      </c>
      <c r="L7" s="265">
        <f t="shared" si="3"/>
        <v>0</v>
      </c>
      <c r="M7" s="81"/>
      <c r="N7" s="82">
        <v>10</v>
      </c>
    </row>
    <row r="8" spans="1:14" ht="9.9499999999999993" customHeight="1" x14ac:dyDescent="0.2">
      <c r="A8" s="81" t="s">
        <v>9</v>
      </c>
      <c r="B8" s="81">
        <v>10</v>
      </c>
      <c r="C8" s="265">
        <f t="shared" si="0"/>
        <v>25</v>
      </c>
      <c r="D8" s="83"/>
      <c r="E8" s="82">
        <v>14</v>
      </c>
      <c r="F8" s="265">
        <f t="shared" si="1"/>
        <v>35</v>
      </c>
      <c r="G8" s="83"/>
      <c r="H8" s="81">
        <v>15</v>
      </c>
      <c r="I8" s="265">
        <f t="shared" si="2"/>
        <v>37.5</v>
      </c>
      <c r="J8" s="83"/>
      <c r="K8" s="82">
        <v>1</v>
      </c>
      <c r="L8" s="265">
        <f t="shared" si="3"/>
        <v>2.5</v>
      </c>
      <c r="M8" s="81"/>
      <c r="N8" s="82">
        <v>40</v>
      </c>
    </row>
    <row r="9" spans="1:14" ht="9.9499999999999993" customHeight="1" x14ac:dyDescent="0.2">
      <c r="A9" s="81" t="s">
        <v>10</v>
      </c>
      <c r="B9" s="81">
        <v>8</v>
      </c>
      <c r="C9" s="265">
        <f t="shared" si="0"/>
        <v>8.8888888888888893</v>
      </c>
      <c r="D9" s="83"/>
      <c r="E9" s="82">
        <v>52</v>
      </c>
      <c r="F9" s="265">
        <f t="shared" si="1"/>
        <v>57.777777777777771</v>
      </c>
      <c r="G9" s="83"/>
      <c r="H9" s="82">
        <v>27</v>
      </c>
      <c r="I9" s="265">
        <f t="shared" si="2"/>
        <v>30</v>
      </c>
      <c r="J9" s="83"/>
      <c r="K9" s="82">
        <v>3</v>
      </c>
      <c r="L9" s="265">
        <f t="shared" si="3"/>
        <v>3.3333333333333335</v>
      </c>
      <c r="M9" s="81"/>
      <c r="N9" s="82">
        <v>90</v>
      </c>
    </row>
    <row r="10" spans="1:14" ht="9.9499999999999993" customHeight="1" x14ac:dyDescent="0.2">
      <c r="A10" s="81" t="s">
        <v>11</v>
      </c>
      <c r="B10" s="81">
        <f>B11+B12+B13</f>
        <v>161</v>
      </c>
      <c r="C10" s="265">
        <f t="shared" si="0"/>
        <v>2.0372010628875112</v>
      </c>
      <c r="D10" s="81">
        <f t="shared" ref="D10:K10" si="4">D11+D12+D13</f>
        <v>0</v>
      </c>
      <c r="E10" s="81">
        <f t="shared" si="4"/>
        <v>1223</v>
      </c>
      <c r="F10" s="265">
        <f t="shared" si="1"/>
        <v>15.475136024294573</v>
      </c>
      <c r="G10" s="81">
        <f t="shared" si="4"/>
        <v>0</v>
      </c>
      <c r="H10" s="81">
        <f t="shared" si="4"/>
        <v>4849</v>
      </c>
      <c r="I10" s="265">
        <f t="shared" si="2"/>
        <v>61.356446918891564</v>
      </c>
      <c r="J10" s="81">
        <f t="shared" si="4"/>
        <v>0</v>
      </c>
      <c r="K10" s="81">
        <f t="shared" si="4"/>
        <v>1670</v>
      </c>
      <c r="L10" s="265">
        <f t="shared" si="3"/>
        <v>21.131215993926357</v>
      </c>
      <c r="M10" s="81"/>
      <c r="N10" s="82">
        <v>7903</v>
      </c>
    </row>
    <row r="11" spans="1:14" s="16" customFormat="1" ht="9.9499999999999993" customHeight="1" x14ac:dyDescent="0.2">
      <c r="A11" s="126" t="s">
        <v>21</v>
      </c>
      <c r="B11" s="126">
        <v>84</v>
      </c>
      <c r="C11" s="265">
        <f t="shared" si="0"/>
        <v>1.5184381778741864</v>
      </c>
      <c r="D11" s="127"/>
      <c r="E11" s="98">
        <v>622</v>
      </c>
      <c r="F11" s="265">
        <f t="shared" si="1"/>
        <v>11.243673174258857</v>
      </c>
      <c r="G11" s="127"/>
      <c r="H11" s="98">
        <v>3394</v>
      </c>
      <c r="I11" s="265">
        <f t="shared" si="2"/>
        <v>61.352133044107013</v>
      </c>
      <c r="J11" s="127"/>
      <c r="K11" s="98">
        <v>1432</v>
      </c>
      <c r="L11" s="265">
        <f t="shared" si="3"/>
        <v>25.885755603759939</v>
      </c>
      <c r="M11" s="126"/>
      <c r="N11" s="98">
        <v>5532</v>
      </c>
    </row>
    <row r="12" spans="1:14" s="16" customFormat="1" ht="9.9499999999999993" customHeight="1" x14ac:dyDescent="0.2">
      <c r="A12" s="126" t="s">
        <v>23</v>
      </c>
      <c r="B12" s="126">
        <v>40</v>
      </c>
      <c r="C12" s="265">
        <f t="shared" si="0"/>
        <v>2.1493820526598602</v>
      </c>
      <c r="D12" s="127"/>
      <c r="E12" s="98">
        <v>428</v>
      </c>
      <c r="F12" s="265">
        <f t="shared" si="1"/>
        <v>22.998387963460505</v>
      </c>
      <c r="G12" s="127"/>
      <c r="H12" s="98">
        <v>1187</v>
      </c>
      <c r="I12" s="265">
        <f t="shared" si="2"/>
        <v>63.782912412681355</v>
      </c>
      <c r="J12" s="127"/>
      <c r="K12" s="98">
        <v>206</v>
      </c>
      <c r="L12" s="265">
        <f t="shared" si="3"/>
        <v>11.069317571198281</v>
      </c>
      <c r="M12" s="126"/>
      <c r="N12" s="98">
        <v>1861</v>
      </c>
    </row>
    <row r="13" spans="1:14" s="16" customFormat="1" ht="9.9499999999999993" customHeight="1" x14ac:dyDescent="0.2">
      <c r="A13" s="126" t="s">
        <v>22</v>
      </c>
      <c r="B13" s="126">
        <v>37</v>
      </c>
      <c r="C13" s="265">
        <f t="shared" si="0"/>
        <v>7.2549019607843146</v>
      </c>
      <c r="D13" s="127"/>
      <c r="E13" s="98">
        <v>173</v>
      </c>
      <c r="F13" s="265">
        <f t="shared" si="1"/>
        <v>33.921568627450981</v>
      </c>
      <c r="G13" s="127"/>
      <c r="H13" s="98">
        <v>268</v>
      </c>
      <c r="I13" s="265">
        <f t="shared" si="2"/>
        <v>52.549019607843142</v>
      </c>
      <c r="J13" s="127"/>
      <c r="K13" s="98">
        <v>32</v>
      </c>
      <c r="L13" s="265">
        <f t="shared" si="3"/>
        <v>6.2745098039215685</v>
      </c>
      <c r="M13" s="126"/>
      <c r="N13" s="98">
        <v>510</v>
      </c>
    </row>
    <row r="14" spans="1:14" ht="9.9499999999999993" customHeight="1" x14ac:dyDescent="0.2">
      <c r="A14" s="81" t="s">
        <v>12</v>
      </c>
      <c r="B14" s="81">
        <v>30</v>
      </c>
      <c r="C14" s="265">
        <f t="shared" si="0"/>
        <v>5.0505050505050502</v>
      </c>
      <c r="D14" s="83"/>
      <c r="E14" s="82">
        <v>121</v>
      </c>
      <c r="F14" s="265">
        <f t="shared" si="1"/>
        <v>20.37037037037037</v>
      </c>
      <c r="G14" s="83"/>
      <c r="H14" s="82">
        <v>313</v>
      </c>
      <c r="I14" s="265">
        <f t="shared" si="2"/>
        <v>52.693602693602692</v>
      </c>
      <c r="J14" s="83"/>
      <c r="K14" s="82">
        <v>130</v>
      </c>
      <c r="L14" s="265">
        <f t="shared" si="3"/>
        <v>21.885521885521886</v>
      </c>
      <c r="M14" s="81"/>
      <c r="N14" s="82">
        <v>594</v>
      </c>
    </row>
    <row r="15" spans="1:14" ht="9.9499999999999993" customHeight="1" x14ac:dyDescent="0.2">
      <c r="A15" s="81" t="s">
        <v>13</v>
      </c>
      <c r="B15" s="81">
        <v>4</v>
      </c>
      <c r="C15" s="265">
        <f t="shared" si="0"/>
        <v>28.571428571428569</v>
      </c>
      <c r="D15" s="83"/>
      <c r="E15" s="82">
        <v>7</v>
      </c>
      <c r="F15" s="265">
        <f t="shared" si="1"/>
        <v>50</v>
      </c>
      <c r="G15" s="83"/>
      <c r="H15" s="82">
        <v>3</v>
      </c>
      <c r="I15" s="265">
        <f t="shared" si="2"/>
        <v>21.428571428571427</v>
      </c>
      <c r="J15" s="83"/>
      <c r="K15" s="82">
        <v>0</v>
      </c>
      <c r="L15" s="265">
        <f t="shared" si="3"/>
        <v>0</v>
      </c>
      <c r="M15" s="81"/>
      <c r="N15" s="82">
        <v>14</v>
      </c>
    </row>
    <row r="16" spans="1:14" ht="9.9499999999999993" customHeight="1" x14ac:dyDescent="0.2">
      <c r="A16" s="81" t="s">
        <v>14</v>
      </c>
      <c r="B16" s="81">
        <v>13</v>
      </c>
      <c r="C16" s="265">
        <f t="shared" si="0"/>
        <v>6.8062827225130889</v>
      </c>
      <c r="D16" s="83"/>
      <c r="E16" s="82">
        <v>80</v>
      </c>
      <c r="F16" s="265">
        <f t="shared" si="1"/>
        <v>41.8848167539267</v>
      </c>
      <c r="G16" s="83"/>
      <c r="H16" s="82">
        <v>94</v>
      </c>
      <c r="I16" s="265">
        <f t="shared" si="2"/>
        <v>49.214659685863879</v>
      </c>
      <c r="J16" s="83"/>
      <c r="K16" s="82">
        <v>4</v>
      </c>
      <c r="L16" s="265">
        <f t="shared" si="3"/>
        <v>2.0942408376963351</v>
      </c>
      <c r="M16" s="81"/>
      <c r="N16" s="82">
        <v>191</v>
      </c>
    </row>
    <row r="17" spans="1:18" ht="9.9499999999999993" customHeight="1" x14ac:dyDescent="0.2">
      <c r="A17" s="81" t="s">
        <v>15</v>
      </c>
      <c r="B17" s="81">
        <v>19</v>
      </c>
      <c r="C17" s="265">
        <f t="shared" si="0"/>
        <v>27.142857142857142</v>
      </c>
      <c r="D17" s="83"/>
      <c r="E17" s="82">
        <v>41</v>
      </c>
      <c r="F17" s="265">
        <f t="shared" si="1"/>
        <v>58.571428571428577</v>
      </c>
      <c r="G17" s="83"/>
      <c r="H17" s="82">
        <v>10</v>
      </c>
      <c r="I17" s="265">
        <f t="shared" si="2"/>
        <v>14.285714285714285</v>
      </c>
      <c r="J17" s="83"/>
      <c r="K17" s="82">
        <v>0</v>
      </c>
      <c r="L17" s="265">
        <f t="shared" si="3"/>
        <v>0</v>
      </c>
      <c r="M17" s="81"/>
      <c r="N17" s="82">
        <v>70</v>
      </c>
    </row>
    <row r="18" spans="1:18" ht="9.9499999999999993" customHeight="1" x14ac:dyDescent="0.2">
      <c r="A18" s="81" t="s">
        <v>16</v>
      </c>
      <c r="B18" s="81">
        <v>111</v>
      </c>
      <c r="C18" s="265">
        <f t="shared" si="0"/>
        <v>4.6697517879680266</v>
      </c>
      <c r="D18" s="83"/>
      <c r="E18" s="82">
        <v>283</v>
      </c>
      <c r="F18" s="265">
        <f t="shared" si="1"/>
        <v>11.905763567522087</v>
      </c>
      <c r="G18" s="83"/>
      <c r="H18" s="82">
        <v>1087</v>
      </c>
      <c r="I18" s="265">
        <f t="shared" si="2"/>
        <v>45.729911653344551</v>
      </c>
      <c r="J18" s="83"/>
      <c r="K18" s="82">
        <v>896</v>
      </c>
      <c r="L18" s="265">
        <f t="shared" si="3"/>
        <v>37.694572991165337</v>
      </c>
      <c r="M18" s="81"/>
      <c r="N18" s="82">
        <v>2377</v>
      </c>
    </row>
    <row r="19" spans="1:18" ht="9.9499999999999993" customHeight="1" x14ac:dyDescent="0.2">
      <c r="A19" s="81" t="s">
        <v>17</v>
      </c>
      <c r="B19" s="81">
        <v>36</v>
      </c>
      <c r="C19" s="265">
        <f t="shared" si="0"/>
        <v>6.0402684563758395</v>
      </c>
      <c r="D19" s="83"/>
      <c r="E19" s="82">
        <v>135</v>
      </c>
      <c r="F19" s="265">
        <f t="shared" si="1"/>
        <v>22.651006711409398</v>
      </c>
      <c r="G19" s="83"/>
      <c r="H19" s="82">
        <v>280</v>
      </c>
      <c r="I19" s="265">
        <f t="shared" si="2"/>
        <v>46.979865771812079</v>
      </c>
      <c r="J19" s="83"/>
      <c r="K19" s="82">
        <v>145</v>
      </c>
      <c r="L19" s="265">
        <f t="shared" si="3"/>
        <v>24.328859060402685</v>
      </c>
      <c r="M19" s="81"/>
      <c r="N19" s="82">
        <v>596</v>
      </c>
    </row>
    <row r="20" spans="1:18" ht="9.9499999999999993" customHeight="1" x14ac:dyDescent="0.2">
      <c r="A20" s="81" t="s">
        <v>18</v>
      </c>
      <c r="B20" s="81">
        <v>46</v>
      </c>
      <c r="C20" s="265">
        <f t="shared" si="0"/>
        <v>5.2812858783008041</v>
      </c>
      <c r="D20" s="83"/>
      <c r="E20" s="82">
        <v>149</v>
      </c>
      <c r="F20" s="265">
        <f t="shared" si="1"/>
        <v>17.106773823191734</v>
      </c>
      <c r="G20" s="83"/>
      <c r="H20" s="82">
        <v>436</v>
      </c>
      <c r="I20" s="265">
        <f t="shared" si="2"/>
        <v>50.057405281285881</v>
      </c>
      <c r="J20" s="83"/>
      <c r="K20" s="82">
        <v>240</v>
      </c>
      <c r="L20" s="265">
        <f t="shared" si="3"/>
        <v>27.554535017221582</v>
      </c>
      <c r="M20" s="81"/>
      <c r="N20" s="82">
        <v>871</v>
      </c>
    </row>
    <row r="21" spans="1:18" ht="9.9499999999999993" customHeight="1" x14ac:dyDescent="0.2">
      <c r="A21" s="87" t="s">
        <v>2</v>
      </c>
      <c r="B21" s="87">
        <v>455</v>
      </c>
      <c r="C21" s="267">
        <f t="shared" si="0"/>
        <v>3.5602503912363068</v>
      </c>
      <c r="D21" s="90"/>
      <c r="E21" s="88">
        <v>2117</v>
      </c>
      <c r="F21" s="267">
        <f t="shared" si="1"/>
        <v>16.564945226917057</v>
      </c>
      <c r="G21" s="90"/>
      <c r="H21" s="88">
        <v>7119</v>
      </c>
      <c r="I21" s="267">
        <f t="shared" si="2"/>
        <v>55.70422535211268</v>
      </c>
      <c r="J21" s="90"/>
      <c r="K21" s="88">
        <v>3089</v>
      </c>
      <c r="L21" s="267">
        <f t="shared" si="3"/>
        <v>24.170579029733961</v>
      </c>
      <c r="M21" s="87"/>
      <c r="N21" s="88">
        <v>12780</v>
      </c>
    </row>
    <row r="22" spans="1:18" x14ac:dyDescent="0.2">
      <c r="A22" s="41" t="s">
        <v>19</v>
      </c>
    </row>
    <row r="23" spans="1:18" ht="46.5" customHeight="1" x14ac:dyDescent="0.25">
      <c r="A23" s="371" t="s">
        <v>121</v>
      </c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167"/>
      <c r="P23" s="167"/>
      <c r="Q23" s="167"/>
      <c r="R23" s="167"/>
    </row>
  </sheetData>
  <mergeCells count="8">
    <mergeCell ref="A1:N1"/>
    <mergeCell ref="A23:N23"/>
    <mergeCell ref="A2:A3"/>
    <mergeCell ref="N2:N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selection sqref="A1:K1"/>
    </sheetView>
  </sheetViews>
  <sheetFormatPr defaultRowHeight="15" x14ac:dyDescent="0.25"/>
  <cols>
    <col min="1" max="1" width="19.85546875" customWidth="1"/>
    <col min="2" max="2" width="7.28515625" customWidth="1"/>
    <col min="3" max="3" width="7.5703125" customWidth="1"/>
    <col min="4" max="4" width="0.85546875" style="5" customWidth="1"/>
    <col min="5" max="5" width="6.140625" customWidth="1"/>
    <col min="6" max="6" width="9" customWidth="1"/>
    <col min="7" max="7" width="0.7109375" style="5" customWidth="1"/>
    <col min="8" max="8" width="13.5703125" customWidth="1"/>
    <col min="11" max="11" width="13.28515625" customWidth="1"/>
    <col min="13" max="13" width="9.140625" style="33"/>
  </cols>
  <sheetData>
    <row r="1" spans="1:14" ht="27.6" customHeight="1" x14ac:dyDescent="0.25">
      <c r="A1" s="379" t="s">
        <v>197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93"/>
      <c r="M1" s="207"/>
    </row>
    <row r="2" spans="1:14" ht="55.5" customHeight="1" x14ac:dyDescent="0.25">
      <c r="A2" s="381" t="s">
        <v>125</v>
      </c>
      <c r="B2" s="60" t="s">
        <v>155</v>
      </c>
      <c r="C2" s="60" t="s">
        <v>120</v>
      </c>
      <c r="D2" s="60"/>
      <c r="E2" s="377" t="s">
        <v>124</v>
      </c>
      <c r="F2" s="377"/>
      <c r="G2" s="61"/>
      <c r="H2" s="61" t="s">
        <v>122</v>
      </c>
      <c r="I2" s="60" t="s">
        <v>31</v>
      </c>
      <c r="J2" s="60" t="s">
        <v>30</v>
      </c>
      <c r="K2" s="60" t="s">
        <v>123</v>
      </c>
    </row>
    <row r="3" spans="1:14" ht="8.4499999999999993" customHeight="1" x14ac:dyDescent="0.25">
      <c r="A3" s="382" t="s">
        <v>126</v>
      </c>
      <c r="B3" s="78" t="s">
        <v>36</v>
      </c>
      <c r="C3" s="78" t="s">
        <v>36</v>
      </c>
      <c r="D3" s="62"/>
      <c r="E3" s="78" t="s">
        <v>50</v>
      </c>
      <c r="F3" s="78" t="s">
        <v>37</v>
      </c>
      <c r="G3" s="62"/>
      <c r="H3" s="78" t="s">
        <v>51</v>
      </c>
      <c r="I3" s="78" t="s">
        <v>51</v>
      </c>
      <c r="J3" s="78" t="s">
        <v>37</v>
      </c>
      <c r="K3" s="78" t="s">
        <v>37</v>
      </c>
    </row>
    <row r="4" spans="1:14" ht="9.9499999999999993" customHeight="1" x14ac:dyDescent="0.25">
      <c r="A4" s="65" t="s">
        <v>126</v>
      </c>
      <c r="B4" s="66">
        <v>1645</v>
      </c>
      <c r="C4" s="66">
        <v>113648</v>
      </c>
      <c r="D4" s="92"/>
      <c r="E4" s="66">
        <v>1138</v>
      </c>
      <c r="F4" s="271">
        <f>E4/B4*100</f>
        <v>69.179331306990875</v>
      </c>
      <c r="G4" s="91"/>
      <c r="H4" s="66">
        <v>72037</v>
      </c>
      <c r="I4" s="66">
        <v>36221</v>
      </c>
      <c r="J4" s="271">
        <f>I4/C4*100</f>
        <v>31.871216387441926</v>
      </c>
      <c r="K4" s="271">
        <f>I4/H4*100</f>
        <v>50.281105542984847</v>
      </c>
      <c r="N4" s="49"/>
    </row>
    <row r="5" spans="1:14" ht="9.9499999999999993" customHeight="1" x14ac:dyDescent="0.25">
      <c r="A5" s="67" t="s">
        <v>127</v>
      </c>
      <c r="B5" s="68">
        <v>124</v>
      </c>
      <c r="C5" s="68">
        <v>9427</v>
      </c>
      <c r="D5" s="68"/>
      <c r="E5" s="68">
        <v>70</v>
      </c>
      <c r="F5" s="270">
        <f t="shared" ref="F5:F32" si="0">E5/B5*100</f>
        <v>56.451612903225815</v>
      </c>
      <c r="G5" s="69"/>
      <c r="H5" s="68">
        <v>1519</v>
      </c>
      <c r="I5" s="68">
        <v>633</v>
      </c>
      <c r="J5" s="270">
        <f t="shared" ref="J5:J32" si="1">I5/C5*100</f>
        <v>6.7147554895512886</v>
      </c>
      <c r="K5" s="270">
        <f t="shared" ref="K5:K32" si="2">I5/H5*100</f>
        <v>41.672152732060567</v>
      </c>
      <c r="N5" s="49"/>
    </row>
    <row r="6" spans="1:14" ht="9.9499999999999993" customHeight="1" x14ac:dyDescent="0.25">
      <c r="A6" s="67" t="s">
        <v>128</v>
      </c>
      <c r="B6" s="68">
        <v>382</v>
      </c>
      <c r="C6" s="68">
        <v>47911</v>
      </c>
      <c r="D6" s="68"/>
      <c r="E6" s="68">
        <v>232</v>
      </c>
      <c r="F6" s="270">
        <f t="shared" si="0"/>
        <v>60.732984293193716</v>
      </c>
      <c r="G6" s="69"/>
      <c r="H6" s="68">
        <v>13142</v>
      </c>
      <c r="I6" s="68">
        <v>4552</v>
      </c>
      <c r="J6" s="270">
        <f t="shared" si="1"/>
        <v>9.5009496775270819</v>
      </c>
      <c r="K6" s="270">
        <f t="shared" si="2"/>
        <v>34.637041546187795</v>
      </c>
      <c r="N6" s="49"/>
    </row>
    <row r="7" spans="1:14" ht="9.9499999999999993" customHeight="1" x14ac:dyDescent="0.25">
      <c r="A7" s="67" t="s">
        <v>129</v>
      </c>
      <c r="B7" s="68">
        <v>2045</v>
      </c>
      <c r="C7" s="68">
        <v>219031</v>
      </c>
      <c r="D7" s="68"/>
      <c r="E7" s="68">
        <v>1313</v>
      </c>
      <c r="F7" s="270">
        <f t="shared" si="0"/>
        <v>64.205378973105127</v>
      </c>
      <c r="G7" s="69"/>
      <c r="H7" s="68">
        <v>108115</v>
      </c>
      <c r="I7" s="68">
        <v>44929</v>
      </c>
      <c r="J7" s="270">
        <f t="shared" si="1"/>
        <v>20.512621501066057</v>
      </c>
      <c r="K7" s="270">
        <f t="shared" si="2"/>
        <v>41.556675761920175</v>
      </c>
      <c r="N7" s="49"/>
    </row>
    <row r="8" spans="1:14" ht="9.9499999999999993" customHeight="1" x14ac:dyDescent="0.25">
      <c r="A8" s="67" t="s">
        <v>130</v>
      </c>
      <c r="B8" s="68">
        <v>501</v>
      </c>
      <c r="C8" s="68">
        <v>74124</v>
      </c>
      <c r="D8" s="68"/>
      <c r="E8" s="68">
        <v>315</v>
      </c>
      <c r="F8" s="270">
        <f t="shared" si="0"/>
        <v>62.874251497005986</v>
      </c>
      <c r="G8" s="69"/>
      <c r="H8" s="68">
        <v>40284</v>
      </c>
      <c r="I8" s="68">
        <v>8129</v>
      </c>
      <c r="J8" s="270">
        <f t="shared" si="1"/>
        <v>10.96675840483514</v>
      </c>
      <c r="K8" s="270">
        <f t="shared" si="2"/>
        <v>20.179227484857513</v>
      </c>
      <c r="N8" s="49"/>
    </row>
    <row r="9" spans="1:14" ht="9.9499999999999993" customHeight="1" x14ac:dyDescent="0.25">
      <c r="A9" s="72" t="s">
        <v>131</v>
      </c>
      <c r="B9" s="73">
        <v>214</v>
      </c>
      <c r="C9" s="73">
        <v>29102</v>
      </c>
      <c r="D9" s="73"/>
      <c r="E9" s="73">
        <v>147</v>
      </c>
      <c r="F9" s="270">
        <f t="shared" si="0"/>
        <v>68.691588785046733</v>
      </c>
      <c r="G9" s="74"/>
      <c r="H9" s="73">
        <v>13682</v>
      </c>
      <c r="I9" s="73">
        <v>4083</v>
      </c>
      <c r="J9" s="270">
        <f t="shared" si="1"/>
        <v>14.029963576386503</v>
      </c>
      <c r="K9" s="270">
        <f t="shared" si="2"/>
        <v>29.842128343809382</v>
      </c>
      <c r="N9" s="49"/>
    </row>
    <row r="10" spans="1:14" ht="9.9499999999999993" customHeight="1" x14ac:dyDescent="0.25">
      <c r="A10" s="72" t="s">
        <v>132</v>
      </c>
      <c r="B10" s="73">
        <v>287</v>
      </c>
      <c r="C10" s="73">
        <v>45022</v>
      </c>
      <c r="D10" s="73"/>
      <c r="E10" s="73">
        <v>168</v>
      </c>
      <c r="F10" s="270">
        <f t="shared" si="0"/>
        <v>58.536585365853654</v>
      </c>
      <c r="G10" s="74"/>
      <c r="H10" s="73">
        <v>26602</v>
      </c>
      <c r="I10" s="73">
        <v>4046</v>
      </c>
      <c r="J10" s="270">
        <f t="shared" si="1"/>
        <v>8.9867176047265787</v>
      </c>
      <c r="K10" s="270">
        <f t="shared" si="2"/>
        <v>15.209382753176454</v>
      </c>
      <c r="N10" s="49"/>
    </row>
    <row r="11" spans="1:14" ht="9.9499999999999993" customHeight="1" x14ac:dyDescent="0.25">
      <c r="A11" s="67" t="s">
        <v>133</v>
      </c>
      <c r="B11" s="68">
        <v>961</v>
      </c>
      <c r="C11" s="68">
        <v>127360</v>
      </c>
      <c r="D11" s="68"/>
      <c r="E11" s="68">
        <v>550</v>
      </c>
      <c r="F11" s="270">
        <f t="shared" si="0"/>
        <v>57.232049947970864</v>
      </c>
      <c r="G11" s="69"/>
      <c r="H11" s="68">
        <v>61437</v>
      </c>
      <c r="I11" s="68">
        <v>28742</v>
      </c>
      <c r="J11" s="270">
        <f t="shared" si="1"/>
        <v>22.567525125628141</v>
      </c>
      <c r="K11" s="270">
        <f t="shared" si="2"/>
        <v>46.782883278805933</v>
      </c>
      <c r="N11" s="49"/>
    </row>
    <row r="12" spans="1:14" ht="9.9499999999999993" customHeight="1" x14ac:dyDescent="0.25">
      <c r="A12" s="67" t="s">
        <v>134</v>
      </c>
      <c r="B12" s="68">
        <v>377</v>
      </c>
      <c r="C12" s="68">
        <v>44167</v>
      </c>
      <c r="D12" s="68"/>
      <c r="E12" s="68">
        <v>212</v>
      </c>
      <c r="F12" s="270">
        <f t="shared" si="0"/>
        <v>56.233421750663126</v>
      </c>
      <c r="G12" s="69"/>
      <c r="H12" s="68">
        <v>21596</v>
      </c>
      <c r="I12" s="68">
        <v>9368</v>
      </c>
      <c r="J12" s="270">
        <f t="shared" si="1"/>
        <v>21.210405959200308</v>
      </c>
      <c r="K12" s="270">
        <f t="shared" si="2"/>
        <v>43.378403408038523</v>
      </c>
      <c r="N12" s="49"/>
    </row>
    <row r="13" spans="1:14" ht="9.9499999999999993" customHeight="1" x14ac:dyDescent="0.25">
      <c r="A13" s="67" t="s">
        <v>135</v>
      </c>
      <c r="B13" s="68">
        <v>674</v>
      </c>
      <c r="C13" s="68">
        <v>142572</v>
      </c>
      <c r="D13" s="68"/>
      <c r="E13" s="68">
        <v>360</v>
      </c>
      <c r="F13" s="270">
        <f t="shared" si="0"/>
        <v>53.412462908011868</v>
      </c>
      <c r="G13" s="69"/>
      <c r="H13" s="68">
        <v>41005</v>
      </c>
      <c r="I13" s="68">
        <v>17107</v>
      </c>
      <c r="J13" s="270">
        <f t="shared" si="1"/>
        <v>11.998849704009203</v>
      </c>
      <c r="K13" s="270">
        <f t="shared" si="2"/>
        <v>41.71930252408243</v>
      </c>
      <c r="N13" s="49"/>
    </row>
    <row r="14" spans="1:14" ht="9.9499999999999993" customHeight="1" x14ac:dyDescent="0.25">
      <c r="A14" s="67" t="s">
        <v>136</v>
      </c>
      <c r="B14" s="68">
        <v>585</v>
      </c>
      <c r="C14" s="68">
        <v>111967</v>
      </c>
      <c r="D14" s="68"/>
      <c r="E14" s="68">
        <v>321</v>
      </c>
      <c r="F14" s="270">
        <f t="shared" si="0"/>
        <v>54.871794871794876</v>
      </c>
      <c r="G14" s="69"/>
      <c r="H14" s="68">
        <v>48823</v>
      </c>
      <c r="I14" s="68">
        <v>22528</v>
      </c>
      <c r="J14" s="270">
        <f t="shared" si="1"/>
        <v>20.120213991622531</v>
      </c>
      <c r="K14" s="270">
        <f t="shared" si="2"/>
        <v>46.14218708395633</v>
      </c>
      <c r="N14" s="49"/>
    </row>
    <row r="15" spans="1:14" ht="9.9499999999999993" customHeight="1" x14ac:dyDescent="0.25">
      <c r="A15" s="67" t="s">
        <v>137</v>
      </c>
      <c r="B15" s="68">
        <v>174</v>
      </c>
      <c r="C15" s="68">
        <v>24535</v>
      </c>
      <c r="D15" s="68"/>
      <c r="E15" s="68">
        <v>89</v>
      </c>
      <c r="F15" s="270">
        <f t="shared" si="0"/>
        <v>51.149425287356323</v>
      </c>
      <c r="G15" s="69"/>
      <c r="H15" s="68">
        <v>6265</v>
      </c>
      <c r="I15" s="68">
        <v>3306</v>
      </c>
      <c r="J15" s="270">
        <f t="shared" si="1"/>
        <v>13.474628082331364</v>
      </c>
      <c r="K15" s="270">
        <f t="shared" si="2"/>
        <v>52.769353551476463</v>
      </c>
      <c r="N15" s="49"/>
    </row>
    <row r="16" spans="1:14" ht="9.9499999999999993" customHeight="1" x14ac:dyDescent="0.25">
      <c r="A16" s="67" t="s">
        <v>138</v>
      </c>
      <c r="B16" s="68">
        <v>394</v>
      </c>
      <c r="C16" s="68">
        <v>42385</v>
      </c>
      <c r="D16" s="68"/>
      <c r="E16" s="68">
        <v>222</v>
      </c>
      <c r="F16" s="270">
        <f t="shared" si="0"/>
        <v>56.345177664974621</v>
      </c>
      <c r="G16" s="69"/>
      <c r="H16" s="68">
        <v>12900</v>
      </c>
      <c r="I16" s="68">
        <v>3669</v>
      </c>
      <c r="J16" s="270">
        <f t="shared" si="1"/>
        <v>8.656364279815973</v>
      </c>
      <c r="K16" s="270">
        <f t="shared" si="2"/>
        <v>28.441860465116282</v>
      </c>
      <c r="N16" s="49"/>
    </row>
    <row r="17" spans="1:20" ht="9.9499999999999993" customHeight="1" x14ac:dyDescent="0.25">
      <c r="A17" s="67" t="s">
        <v>139</v>
      </c>
      <c r="B17" s="68">
        <v>774</v>
      </c>
      <c r="C17" s="68">
        <v>211805</v>
      </c>
      <c r="D17" s="68"/>
      <c r="E17" s="68">
        <v>449</v>
      </c>
      <c r="F17" s="270">
        <f t="shared" si="0"/>
        <v>58.010335917312659</v>
      </c>
      <c r="G17" s="69"/>
      <c r="H17" s="68">
        <v>88493</v>
      </c>
      <c r="I17" s="68">
        <v>29278</v>
      </c>
      <c r="J17" s="270">
        <f t="shared" si="1"/>
        <v>13.823091994995396</v>
      </c>
      <c r="K17" s="270">
        <f t="shared" si="2"/>
        <v>33.085102776490793</v>
      </c>
      <c r="N17" s="49"/>
    </row>
    <row r="18" spans="1:20" ht="9.9499999999999993" customHeight="1" x14ac:dyDescent="0.25">
      <c r="A18" s="67" t="s">
        <v>140</v>
      </c>
      <c r="B18" s="68">
        <v>460</v>
      </c>
      <c r="C18" s="68">
        <v>32783</v>
      </c>
      <c r="D18" s="68"/>
      <c r="E18" s="68">
        <v>284</v>
      </c>
      <c r="F18" s="270">
        <f t="shared" si="0"/>
        <v>61.739130434782609</v>
      </c>
      <c r="G18" s="69"/>
      <c r="H18" s="68">
        <v>10382</v>
      </c>
      <c r="I18" s="68">
        <v>1857</v>
      </c>
      <c r="J18" s="270">
        <f t="shared" si="1"/>
        <v>5.6645212457676237</v>
      </c>
      <c r="K18" s="270">
        <f t="shared" si="2"/>
        <v>17.886727027547678</v>
      </c>
      <c r="N18" s="49"/>
    </row>
    <row r="19" spans="1:20" ht="9.9499999999999993" customHeight="1" x14ac:dyDescent="0.25">
      <c r="A19" s="67" t="s">
        <v>141</v>
      </c>
      <c r="B19" s="68">
        <v>217</v>
      </c>
      <c r="C19" s="68">
        <v>6653</v>
      </c>
      <c r="D19" s="68"/>
      <c r="E19" s="68">
        <v>127</v>
      </c>
      <c r="F19" s="270">
        <f t="shared" si="0"/>
        <v>58.525345622119815</v>
      </c>
      <c r="G19" s="69"/>
      <c r="H19" s="68">
        <v>2052</v>
      </c>
      <c r="I19" s="68">
        <v>554</v>
      </c>
      <c r="J19" s="270">
        <f t="shared" si="1"/>
        <v>8.3270704945137535</v>
      </c>
      <c r="K19" s="270">
        <f t="shared" si="2"/>
        <v>26.998050682261209</v>
      </c>
      <c r="N19" s="49"/>
    </row>
    <row r="20" spans="1:20" ht="9.9499999999999993" customHeight="1" x14ac:dyDescent="0.25">
      <c r="A20" s="67" t="s">
        <v>142</v>
      </c>
      <c r="B20" s="68">
        <v>810</v>
      </c>
      <c r="C20" s="68">
        <v>110709</v>
      </c>
      <c r="D20" s="68"/>
      <c r="E20" s="68">
        <v>458</v>
      </c>
      <c r="F20" s="270">
        <f t="shared" si="0"/>
        <v>56.543209876543209</v>
      </c>
      <c r="G20" s="69"/>
      <c r="H20" s="68">
        <v>44228</v>
      </c>
      <c r="I20" s="68">
        <v>14694</v>
      </c>
      <c r="J20" s="270">
        <f t="shared" si="1"/>
        <v>13.272633661219954</v>
      </c>
      <c r="K20" s="270">
        <f t="shared" si="2"/>
        <v>33.223297458623499</v>
      </c>
      <c r="N20" s="49"/>
    </row>
    <row r="21" spans="1:20" ht="9.9499999999999993" customHeight="1" x14ac:dyDescent="0.25">
      <c r="A21" s="67" t="s">
        <v>143</v>
      </c>
      <c r="B21" s="68">
        <v>489</v>
      </c>
      <c r="C21" s="68">
        <v>78543</v>
      </c>
      <c r="D21" s="68"/>
      <c r="E21" s="68">
        <v>261</v>
      </c>
      <c r="F21" s="270">
        <f t="shared" si="0"/>
        <v>53.374233128834362</v>
      </c>
      <c r="G21" s="69"/>
      <c r="H21" s="68">
        <v>25856</v>
      </c>
      <c r="I21" s="68">
        <v>6589</v>
      </c>
      <c r="J21" s="270">
        <f t="shared" si="1"/>
        <v>8.3890353055014444</v>
      </c>
      <c r="K21" s="270">
        <f t="shared" si="2"/>
        <v>25.483446782178216</v>
      </c>
      <c r="N21" s="49"/>
    </row>
    <row r="22" spans="1:20" ht="9.9499999999999993" customHeight="1" x14ac:dyDescent="0.25">
      <c r="A22" s="67" t="s">
        <v>144</v>
      </c>
      <c r="B22" s="68">
        <v>210</v>
      </c>
      <c r="C22" s="68">
        <v>14838</v>
      </c>
      <c r="D22" s="68"/>
      <c r="E22" s="68">
        <v>112</v>
      </c>
      <c r="F22" s="270">
        <f t="shared" si="0"/>
        <v>53.333333333333336</v>
      </c>
      <c r="G22" s="69"/>
      <c r="H22" s="68">
        <v>4831</v>
      </c>
      <c r="I22" s="68">
        <v>2368</v>
      </c>
      <c r="J22" s="270">
        <f t="shared" si="1"/>
        <v>15.959024127240868</v>
      </c>
      <c r="K22" s="270">
        <f t="shared" si="2"/>
        <v>49.016766714965847</v>
      </c>
      <c r="N22" s="49"/>
    </row>
    <row r="23" spans="1:20" ht="9.9499999999999993" customHeight="1" x14ac:dyDescent="0.25">
      <c r="A23" s="67" t="s">
        <v>145</v>
      </c>
      <c r="B23" s="68">
        <v>560</v>
      </c>
      <c r="C23" s="68">
        <v>48736</v>
      </c>
      <c r="D23" s="68"/>
      <c r="E23" s="68">
        <v>327</v>
      </c>
      <c r="F23" s="270">
        <f t="shared" si="0"/>
        <v>58.392857142857146</v>
      </c>
      <c r="G23" s="69"/>
      <c r="H23" s="68">
        <v>24981</v>
      </c>
      <c r="I23" s="68">
        <v>5035</v>
      </c>
      <c r="J23" s="270">
        <f t="shared" si="1"/>
        <v>10.331172028890348</v>
      </c>
      <c r="K23" s="270">
        <f t="shared" si="2"/>
        <v>20.155318041711702</v>
      </c>
      <c r="N23" s="49"/>
    </row>
    <row r="24" spans="1:20" ht="9.9499999999999993" customHeight="1" x14ac:dyDescent="0.25">
      <c r="A24" s="67" t="s">
        <v>146</v>
      </c>
      <c r="B24" s="68">
        <v>783</v>
      </c>
      <c r="C24" s="68">
        <v>139659</v>
      </c>
      <c r="D24" s="68"/>
      <c r="E24" s="68">
        <v>389</v>
      </c>
      <c r="F24" s="270">
        <f t="shared" si="0"/>
        <v>49.680715197956573</v>
      </c>
      <c r="G24" s="69"/>
      <c r="H24" s="68">
        <v>66679</v>
      </c>
      <c r="I24" s="68">
        <v>17589</v>
      </c>
      <c r="J24" s="270">
        <f t="shared" si="1"/>
        <v>12.594247416922647</v>
      </c>
      <c r="K24" s="270">
        <f t="shared" si="2"/>
        <v>26.37861995530827</v>
      </c>
      <c r="N24" s="49"/>
    </row>
    <row r="25" spans="1:20" ht="9.9499999999999993" customHeight="1" x14ac:dyDescent="0.25">
      <c r="A25" s="67" t="s">
        <v>147</v>
      </c>
      <c r="B25" s="68">
        <v>581</v>
      </c>
      <c r="C25" s="68">
        <v>56516</v>
      </c>
      <c r="D25" s="68"/>
      <c r="E25" s="68">
        <v>288</v>
      </c>
      <c r="F25" s="270">
        <f t="shared" si="0"/>
        <v>49.569707401032701</v>
      </c>
      <c r="G25" s="69"/>
      <c r="H25" s="68">
        <v>20246</v>
      </c>
      <c r="I25" s="68">
        <v>8877</v>
      </c>
      <c r="J25" s="270">
        <f t="shared" si="1"/>
        <v>15.707056408804586</v>
      </c>
      <c r="K25" s="270">
        <f t="shared" si="2"/>
        <v>43.845697915637658</v>
      </c>
      <c r="N25" s="49"/>
    </row>
    <row r="26" spans="1:20" ht="5.0999999999999996" customHeight="1" x14ac:dyDescent="0.25">
      <c r="A26" s="67"/>
      <c r="B26" s="68"/>
      <c r="C26" s="68"/>
      <c r="D26" s="68"/>
      <c r="E26" s="68"/>
      <c r="F26" s="270"/>
      <c r="G26" s="69"/>
      <c r="H26" s="68"/>
      <c r="I26" s="68"/>
      <c r="J26" s="270"/>
      <c r="K26" s="270"/>
      <c r="N26" s="49"/>
    </row>
    <row r="27" spans="1:20" ht="9.9499999999999993" customHeight="1" x14ac:dyDescent="0.25">
      <c r="A27" s="67" t="s">
        <v>84</v>
      </c>
      <c r="B27" s="68">
        <v>4196</v>
      </c>
      <c r="C27" s="68">
        <v>390017</v>
      </c>
      <c r="D27" s="68"/>
      <c r="E27" s="68">
        <v>2753</v>
      </c>
      <c r="F27" s="270">
        <f t="shared" si="0"/>
        <v>65.610104861773124</v>
      </c>
      <c r="G27" s="69"/>
      <c r="H27" s="68">
        <v>194813</v>
      </c>
      <c r="I27" s="68">
        <v>86335</v>
      </c>
      <c r="J27" s="270">
        <f t="shared" si="1"/>
        <v>22.136214575262102</v>
      </c>
      <c r="K27" s="270">
        <f t="shared" si="2"/>
        <v>44.316857704567965</v>
      </c>
      <c r="M27" s="209"/>
      <c r="N27" s="209"/>
      <c r="O27" s="209"/>
      <c r="P27" s="209"/>
      <c r="Q27" s="209"/>
      <c r="R27" s="209"/>
      <c r="S27" s="209"/>
      <c r="T27" s="209"/>
    </row>
    <row r="28" spans="1:20" ht="9.9499999999999993" customHeight="1" x14ac:dyDescent="0.25">
      <c r="A28" s="67" t="s">
        <v>85</v>
      </c>
      <c r="B28" s="68">
        <v>2513</v>
      </c>
      <c r="C28" s="68">
        <v>388223</v>
      </c>
      <c r="D28" s="68"/>
      <c r="E28" s="68">
        <v>1437</v>
      </c>
      <c r="F28" s="270">
        <f t="shared" si="0"/>
        <v>57.182650218861916</v>
      </c>
      <c r="G28" s="69"/>
      <c r="H28" s="68">
        <v>164322</v>
      </c>
      <c r="I28" s="68">
        <v>63346</v>
      </c>
      <c r="J28" s="270">
        <f t="shared" si="1"/>
        <v>16.316910641564256</v>
      </c>
      <c r="K28" s="270">
        <f t="shared" si="2"/>
        <v>38.549920278477622</v>
      </c>
      <c r="M28" s="209"/>
      <c r="N28" s="209"/>
      <c r="O28" s="209"/>
      <c r="P28" s="209"/>
      <c r="Q28" s="209"/>
      <c r="R28" s="209"/>
      <c r="S28" s="209"/>
      <c r="T28" s="209"/>
    </row>
    <row r="29" spans="1:20" ht="9.9499999999999993" customHeight="1" x14ac:dyDescent="0.25">
      <c r="A29" s="67" t="s">
        <v>86</v>
      </c>
      <c r="B29" s="68">
        <v>1927</v>
      </c>
      <c r="C29" s="68">
        <v>423475</v>
      </c>
      <c r="D29" s="68"/>
      <c r="E29" s="68">
        <v>1081</v>
      </c>
      <c r="F29" s="270">
        <f t="shared" si="0"/>
        <v>56.09756097560976</v>
      </c>
      <c r="G29" s="69"/>
      <c r="H29" s="68">
        <v>156481</v>
      </c>
      <c r="I29" s="68">
        <v>58781</v>
      </c>
      <c r="J29" s="270">
        <f t="shared" si="1"/>
        <v>13.880630497668104</v>
      </c>
      <c r="K29" s="270">
        <f t="shared" si="2"/>
        <v>37.564304931589135</v>
      </c>
      <c r="M29" s="209"/>
      <c r="N29" s="209"/>
      <c r="O29" s="209"/>
      <c r="P29" s="209"/>
      <c r="Q29" s="209"/>
      <c r="R29" s="209"/>
      <c r="S29" s="209"/>
      <c r="T29" s="209"/>
    </row>
    <row r="30" spans="1:20" ht="9.9499999999999993" customHeight="1" x14ac:dyDescent="0.25">
      <c r="A30" s="67" t="s">
        <v>87</v>
      </c>
      <c r="B30" s="68">
        <v>2746</v>
      </c>
      <c r="C30" s="68">
        <v>259479</v>
      </c>
      <c r="D30" s="68"/>
      <c r="E30" s="68">
        <v>1569</v>
      </c>
      <c r="F30" s="270">
        <f t="shared" si="0"/>
        <v>57.137654770575388</v>
      </c>
      <c r="G30" s="69"/>
      <c r="H30" s="68">
        <v>112330</v>
      </c>
      <c r="I30" s="68">
        <v>31097</v>
      </c>
      <c r="J30" s="270">
        <f t="shared" si="1"/>
        <v>11.984399508245369</v>
      </c>
      <c r="K30" s="270">
        <f t="shared" si="2"/>
        <v>27.683610789637676</v>
      </c>
      <c r="M30" s="209"/>
      <c r="N30" s="209"/>
      <c r="O30" s="209"/>
      <c r="P30" s="209"/>
      <c r="Q30" s="209"/>
      <c r="R30" s="209"/>
      <c r="S30" s="209"/>
      <c r="T30" s="209"/>
    </row>
    <row r="31" spans="1:20" ht="9.9499999999999993" customHeight="1" x14ac:dyDescent="0.25">
      <c r="A31" s="67" t="s">
        <v>88</v>
      </c>
      <c r="B31" s="68">
        <v>1364</v>
      </c>
      <c r="C31" s="68">
        <v>196175</v>
      </c>
      <c r="D31" s="68"/>
      <c r="E31" s="68">
        <v>677</v>
      </c>
      <c r="F31" s="270">
        <f t="shared" si="0"/>
        <v>49.633431085043988</v>
      </c>
      <c r="G31" s="69"/>
      <c r="H31" s="68">
        <v>86925</v>
      </c>
      <c r="I31" s="68">
        <v>26466</v>
      </c>
      <c r="J31" s="270">
        <f t="shared" si="1"/>
        <v>13.491015674780172</v>
      </c>
      <c r="K31" s="270">
        <f t="shared" si="2"/>
        <v>30.446937014667817</v>
      </c>
      <c r="M31" s="209"/>
      <c r="N31" s="209"/>
      <c r="O31" s="209"/>
      <c r="P31" s="209"/>
      <c r="Q31" s="209"/>
      <c r="R31" s="209"/>
      <c r="S31" s="209"/>
      <c r="T31" s="209"/>
    </row>
    <row r="32" spans="1:20" ht="9.9499999999999993" customHeight="1" x14ac:dyDescent="0.25">
      <c r="A32" s="75" t="s">
        <v>89</v>
      </c>
      <c r="B32" s="76">
        <v>12746</v>
      </c>
      <c r="C32" s="76">
        <f>SUM(C27:C31)</f>
        <v>1657369</v>
      </c>
      <c r="D32" s="76"/>
      <c r="E32" s="76">
        <v>7517</v>
      </c>
      <c r="F32" s="273">
        <f t="shared" si="0"/>
        <v>58.975364820335798</v>
      </c>
      <c r="G32" s="77"/>
      <c r="H32" s="76">
        <f>SUM(H27:H31)</f>
        <v>714871</v>
      </c>
      <c r="I32" s="76">
        <f>SUM(I27:I31)</f>
        <v>266025</v>
      </c>
      <c r="J32" s="273">
        <f t="shared" si="1"/>
        <v>16.05104234482484</v>
      </c>
      <c r="K32" s="273">
        <f t="shared" si="2"/>
        <v>37.213007661522148</v>
      </c>
      <c r="M32" s="209"/>
      <c r="N32" s="209"/>
      <c r="O32" s="209"/>
      <c r="P32" s="209"/>
      <c r="Q32" s="209"/>
      <c r="R32" s="209"/>
      <c r="S32" s="209"/>
      <c r="T32" s="209"/>
    </row>
    <row r="33" spans="1:11" ht="11.45" customHeight="1" x14ac:dyDescent="0.25">
      <c r="A33" s="41" t="s">
        <v>19</v>
      </c>
      <c r="B33" s="41"/>
      <c r="C33" s="41"/>
      <c r="D33" s="41"/>
      <c r="E33" s="41"/>
      <c r="F33" s="8"/>
      <c r="G33" s="8"/>
      <c r="H33" s="8"/>
      <c r="I33" s="8"/>
      <c r="J33" s="8"/>
      <c r="K33" s="8"/>
    </row>
    <row r="34" spans="1:11" ht="10.5" customHeight="1" x14ac:dyDescent="0.25">
      <c r="A34" s="41" t="s">
        <v>148</v>
      </c>
      <c r="B34" s="86"/>
      <c r="C34" s="96"/>
      <c r="D34" s="96"/>
      <c r="E34" s="96"/>
      <c r="F34" s="97"/>
      <c r="G34" s="97"/>
      <c r="H34" s="96"/>
      <c r="I34" s="96"/>
      <c r="J34" s="97"/>
      <c r="K34" s="97"/>
    </row>
  </sheetData>
  <mergeCells count="3">
    <mergeCell ref="A1:K1"/>
    <mergeCell ref="A2:A3"/>
    <mergeCell ref="E2:F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P39" sqref="P39"/>
    </sheetView>
  </sheetViews>
  <sheetFormatPr defaultColWidth="9.140625" defaultRowHeight="15" x14ac:dyDescent="0.25"/>
  <cols>
    <col min="1" max="1" width="16.5703125" style="14" customWidth="1"/>
    <col min="2" max="2" width="5.5703125" style="14" customWidth="1"/>
    <col min="3" max="3" width="5.42578125" style="14" customWidth="1"/>
    <col min="4" max="4" width="0.85546875" style="14" customWidth="1"/>
    <col min="5" max="5" width="5.28515625" style="14" customWidth="1"/>
    <col min="6" max="6" width="5.42578125" style="14" customWidth="1"/>
    <col min="7" max="7" width="0.85546875" style="14" customWidth="1"/>
    <col min="8" max="8" width="5.140625" style="14" customWidth="1"/>
    <col min="9" max="9" width="4.42578125" style="14" customWidth="1"/>
    <col min="10" max="10" width="0.85546875" style="14" customWidth="1"/>
    <col min="11" max="11" width="5.140625" style="14" customWidth="1"/>
    <col min="12" max="12" width="4" style="14" customWidth="1"/>
    <col min="13" max="13" width="0.85546875" style="14" customWidth="1"/>
    <col min="14" max="14" width="6.85546875" style="14" customWidth="1"/>
    <col min="15" max="16384" width="9.140625" style="14"/>
  </cols>
  <sheetData>
    <row r="1" spans="1:15" ht="38.450000000000003" customHeight="1" x14ac:dyDescent="0.25">
      <c r="A1" s="476" t="s">
        <v>215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205"/>
    </row>
    <row r="2" spans="1:15" ht="12" customHeight="1" x14ac:dyDescent="0.25">
      <c r="A2" s="375" t="s">
        <v>125</v>
      </c>
      <c r="B2" s="474" t="s">
        <v>182</v>
      </c>
      <c r="C2" s="474"/>
      <c r="D2" s="220"/>
      <c r="E2" s="474" t="s">
        <v>63</v>
      </c>
      <c r="F2" s="474"/>
      <c r="G2" s="220"/>
      <c r="H2" s="474" t="s">
        <v>61</v>
      </c>
      <c r="I2" s="474"/>
      <c r="J2" s="220"/>
      <c r="K2" s="474" t="s">
        <v>52</v>
      </c>
      <c r="L2" s="474"/>
      <c r="M2" s="236"/>
      <c r="N2" s="472" t="s">
        <v>155</v>
      </c>
    </row>
    <row r="3" spans="1:15" ht="21" customHeight="1" x14ac:dyDescent="0.25">
      <c r="A3" s="452"/>
      <c r="B3" s="180" t="s">
        <v>36</v>
      </c>
      <c r="C3" s="180" t="s">
        <v>37</v>
      </c>
      <c r="D3" s="180"/>
      <c r="E3" s="180" t="s">
        <v>36</v>
      </c>
      <c r="F3" s="180" t="s">
        <v>37</v>
      </c>
      <c r="G3" s="180"/>
      <c r="H3" s="180" t="s">
        <v>36</v>
      </c>
      <c r="I3" s="180" t="s">
        <v>37</v>
      </c>
      <c r="J3" s="180"/>
      <c r="K3" s="180" t="s">
        <v>36</v>
      </c>
      <c r="L3" s="180" t="s">
        <v>37</v>
      </c>
      <c r="M3" s="216"/>
      <c r="N3" s="473"/>
    </row>
    <row r="4" spans="1:15" ht="15" customHeight="1" x14ac:dyDescent="0.25">
      <c r="A4" s="122" t="s">
        <v>126</v>
      </c>
      <c r="B4" s="122">
        <v>46</v>
      </c>
      <c r="C4" s="266">
        <f>B4/N4*100</f>
        <v>2.7963525835866263</v>
      </c>
      <c r="D4" s="129"/>
      <c r="E4" s="122">
        <v>224</v>
      </c>
      <c r="F4" s="266">
        <f>E4/N4*100</f>
        <v>13.617021276595745</v>
      </c>
      <c r="G4" s="129"/>
      <c r="H4" s="122">
        <v>888</v>
      </c>
      <c r="I4" s="266">
        <f>H4/N4*100</f>
        <v>53.981762917933132</v>
      </c>
      <c r="J4" s="129"/>
      <c r="K4" s="122">
        <v>487</v>
      </c>
      <c r="L4" s="266">
        <f>K4/N4*100</f>
        <v>29.604863221884496</v>
      </c>
      <c r="M4" s="158"/>
      <c r="N4" s="79">
        <v>1645</v>
      </c>
    </row>
    <row r="5" spans="1:15" ht="9.9499999999999993" customHeight="1" x14ac:dyDescent="0.25">
      <c r="A5" s="81" t="s">
        <v>127</v>
      </c>
      <c r="B5" s="81">
        <v>3</v>
      </c>
      <c r="C5" s="265">
        <f t="shared" ref="C5:C32" si="0">B5/N5*100</f>
        <v>2.4193548387096775</v>
      </c>
      <c r="D5" s="83"/>
      <c r="E5" s="81">
        <v>10</v>
      </c>
      <c r="F5" s="265">
        <f t="shared" ref="F5:F32" si="1">E5/N5*100</f>
        <v>8.064516129032258</v>
      </c>
      <c r="G5" s="83"/>
      <c r="H5" s="81">
        <v>78</v>
      </c>
      <c r="I5" s="265">
        <f t="shared" ref="I5:I32" si="2">H5/N5*100</f>
        <v>62.903225806451616</v>
      </c>
      <c r="J5" s="83"/>
      <c r="K5" s="81">
        <v>33</v>
      </c>
      <c r="L5" s="265">
        <f t="shared" ref="L5:L32" si="3">K5/N5*100</f>
        <v>26.612903225806448</v>
      </c>
      <c r="M5" s="81"/>
      <c r="N5" s="82">
        <v>124</v>
      </c>
    </row>
    <row r="6" spans="1:15" ht="9.9499999999999993" customHeight="1" x14ac:dyDescent="0.25">
      <c r="A6" s="81" t="s">
        <v>128</v>
      </c>
      <c r="B6" s="81">
        <v>16</v>
      </c>
      <c r="C6" s="265">
        <f t="shared" si="0"/>
        <v>4.1884816753926701</v>
      </c>
      <c r="D6" s="83"/>
      <c r="E6" s="81">
        <v>51</v>
      </c>
      <c r="F6" s="265">
        <f t="shared" si="1"/>
        <v>13.350785340314136</v>
      </c>
      <c r="G6" s="83"/>
      <c r="H6" s="81">
        <v>225</v>
      </c>
      <c r="I6" s="265">
        <f t="shared" si="2"/>
        <v>58.900523560209429</v>
      </c>
      <c r="J6" s="83"/>
      <c r="K6" s="81">
        <v>90</v>
      </c>
      <c r="L6" s="265">
        <f t="shared" si="3"/>
        <v>23.560209424083769</v>
      </c>
      <c r="M6" s="81"/>
      <c r="N6" s="82">
        <v>382</v>
      </c>
    </row>
    <row r="7" spans="1:15" ht="9.9499999999999993" customHeight="1" x14ac:dyDescent="0.25">
      <c r="A7" s="81" t="s">
        <v>129</v>
      </c>
      <c r="B7" s="81">
        <v>63</v>
      </c>
      <c r="C7" s="265">
        <f t="shared" si="0"/>
        <v>3.0806845965770173</v>
      </c>
      <c r="D7" s="83"/>
      <c r="E7" s="81">
        <v>380</v>
      </c>
      <c r="F7" s="265">
        <f t="shared" si="1"/>
        <v>18.581907090464547</v>
      </c>
      <c r="G7" s="83"/>
      <c r="H7" s="82">
        <v>1157</v>
      </c>
      <c r="I7" s="265">
        <f t="shared" si="2"/>
        <v>56.577017114914426</v>
      </c>
      <c r="J7" s="83"/>
      <c r="K7" s="81">
        <v>445</v>
      </c>
      <c r="L7" s="265">
        <f t="shared" si="3"/>
        <v>21.760391198044012</v>
      </c>
      <c r="M7" s="81"/>
      <c r="N7" s="82">
        <v>2045</v>
      </c>
    </row>
    <row r="8" spans="1:15" ht="9.9499999999999993" customHeight="1" x14ac:dyDescent="0.25">
      <c r="A8" s="81" t="s">
        <v>130</v>
      </c>
      <c r="B8" s="81">
        <f>B9+B10</f>
        <v>29</v>
      </c>
      <c r="C8" s="265">
        <f t="shared" si="0"/>
        <v>5.788423153692615</v>
      </c>
      <c r="D8" s="81">
        <f t="shared" ref="D8:K8" si="4">D9+D10</f>
        <v>0</v>
      </c>
      <c r="E8" s="81">
        <f t="shared" si="4"/>
        <v>85</v>
      </c>
      <c r="F8" s="265">
        <f t="shared" si="1"/>
        <v>16.966067864271455</v>
      </c>
      <c r="G8" s="81">
        <f t="shared" si="4"/>
        <v>0</v>
      </c>
      <c r="H8" s="81">
        <f t="shared" si="4"/>
        <v>280</v>
      </c>
      <c r="I8" s="265">
        <f t="shared" si="2"/>
        <v>55.88822355289421</v>
      </c>
      <c r="J8" s="81">
        <f t="shared" si="4"/>
        <v>0</v>
      </c>
      <c r="K8" s="81">
        <f t="shared" si="4"/>
        <v>107</v>
      </c>
      <c r="L8" s="265">
        <f t="shared" si="3"/>
        <v>21.357285429141719</v>
      </c>
      <c r="M8" s="81"/>
      <c r="N8" s="82">
        <v>501</v>
      </c>
    </row>
    <row r="9" spans="1:15" s="202" customFormat="1" ht="9.9499999999999993" customHeight="1" x14ac:dyDescent="0.2">
      <c r="A9" s="126" t="s">
        <v>131</v>
      </c>
      <c r="B9" s="126">
        <v>12</v>
      </c>
      <c r="C9" s="265">
        <f t="shared" si="0"/>
        <v>5.6074766355140184</v>
      </c>
      <c r="D9" s="127"/>
      <c r="E9" s="126">
        <v>42</v>
      </c>
      <c r="F9" s="265">
        <f t="shared" si="1"/>
        <v>19.626168224299064</v>
      </c>
      <c r="G9" s="127"/>
      <c r="H9" s="126">
        <v>113</v>
      </c>
      <c r="I9" s="265">
        <f t="shared" si="2"/>
        <v>52.803738317757009</v>
      </c>
      <c r="J9" s="127"/>
      <c r="K9" s="126">
        <v>47</v>
      </c>
      <c r="L9" s="265">
        <f t="shared" si="3"/>
        <v>21.962616822429908</v>
      </c>
      <c r="M9" s="126"/>
      <c r="N9" s="98">
        <v>214</v>
      </c>
    </row>
    <row r="10" spans="1:15" s="202" customFormat="1" ht="9.9499999999999993" customHeight="1" x14ac:dyDescent="0.2">
      <c r="A10" s="126" t="s">
        <v>132</v>
      </c>
      <c r="B10" s="126">
        <v>17</v>
      </c>
      <c r="C10" s="265">
        <f t="shared" si="0"/>
        <v>5.9233449477351918</v>
      </c>
      <c r="D10" s="127"/>
      <c r="E10" s="126">
        <v>43</v>
      </c>
      <c r="F10" s="265">
        <f t="shared" si="1"/>
        <v>14.982578397212542</v>
      </c>
      <c r="G10" s="127"/>
      <c r="H10" s="126">
        <v>167</v>
      </c>
      <c r="I10" s="265">
        <f t="shared" si="2"/>
        <v>58.188153310104532</v>
      </c>
      <c r="J10" s="127"/>
      <c r="K10" s="126">
        <v>60</v>
      </c>
      <c r="L10" s="265">
        <f t="shared" si="3"/>
        <v>20.905923344947734</v>
      </c>
      <c r="M10" s="126"/>
      <c r="N10" s="98">
        <v>287</v>
      </c>
    </row>
    <row r="11" spans="1:15" ht="9.9499999999999993" customHeight="1" x14ac:dyDescent="0.25">
      <c r="A11" s="81" t="s">
        <v>133</v>
      </c>
      <c r="B11" s="81">
        <v>37</v>
      </c>
      <c r="C11" s="265">
        <f t="shared" si="0"/>
        <v>3.8501560874089491</v>
      </c>
      <c r="D11" s="83"/>
      <c r="E11" s="81">
        <v>163</v>
      </c>
      <c r="F11" s="265">
        <f t="shared" si="1"/>
        <v>16.961498439125911</v>
      </c>
      <c r="G11" s="83"/>
      <c r="H11" s="81">
        <v>524</v>
      </c>
      <c r="I11" s="265">
        <f t="shared" si="2"/>
        <v>54.526534859521334</v>
      </c>
      <c r="J11" s="83"/>
      <c r="K11" s="81">
        <v>237</v>
      </c>
      <c r="L11" s="265">
        <f t="shared" si="3"/>
        <v>24.661810613943807</v>
      </c>
      <c r="M11" s="81"/>
      <c r="N11" s="82">
        <v>961</v>
      </c>
    </row>
    <row r="12" spans="1:15" ht="9.9499999999999993" customHeight="1" x14ac:dyDescent="0.25">
      <c r="A12" s="81" t="s">
        <v>134</v>
      </c>
      <c r="B12" s="81">
        <v>14</v>
      </c>
      <c r="C12" s="265">
        <f t="shared" si="0"/>
        <v>3.7135278514588856</v>
      </c>
      <c r="D12" s="83"/>
      <c r="E12" s="81">
        <v>57</v>
      </c>
      <c r="F12" s="265">
        <f t="shared" si="1"/>
        <v>15.119363395225463</v>
      </c>
      <c r="G12" s="83"/>
      <c r="H12" s="81">
        <v>221</v>
      </c>
      <c r="I12" s="265">
        <f t="shared" si="2"/>
        <v>58.620689655172406</v>
      </c>
      <c r="J12" s="83"/>
      <c r="K12" s="81">
        <v>85</v>
      </c>
      <c r="L12" s="265">
        <f t="shared" si="3"/>
        <v>22.546419098143236</v>
      </c>
      <c r="M12" s="81"/>
      <c r="N12" s="82">
        <v>377</v>
      </c>
    </row>
    <row r="13" spans="1:15" ht="9.9499999999999993" customHeight="1" x14ac:dyDescent="0.25">
      <c r="A13" s="81" t="s">
        <v>135</v>
      </c>
      <c r="B13" s="81">
        <v>46</v>
      </c>
      <c r="C13" s="265">
        <f t="shared" si="0"/>
        <v>6.8249258160237387</v>
      </c>
      <c r="D13" s="83"/>
      <c r="E13" s="81">
        <v>199</v>
      </c>
      <c r="F13" s="265">
        <f t="shared" si="1"/>
        <v>29.525222551928781</v>
      </c>
      <c r="G13" s="83"/>
      <c r="H13" s="81">
        <v>304</v>
      </c>
      <c r="I13" s="265">
        <f t="shared" si="2"/>
        <v>45.103857566765576</v>
      </c>
      <c r="J13" s="83"/>
      <c r="K13" s="81">
        <v>125</v>
      </c>
      <c r="L13" s="265">
        <f t="shared" si="3"/>
        <v>18.545994065281899</v>
      </c>
      <c r="M13" s="81"/>
      <c r="N13" s="82">
        <v>674</v>
      </c>
    </row>
    <row r="14" spans="1:15" ht="9.9499999999999993" customHeight="1" x14ac:dyDescent="0.25">
      <c r="A14" s="81" t="s">
        <v>136</v>
      </c>
      <c r="B14" s="81">
        <v>21</v>
      </c>
      <c r="C14" s="265">
        <f t="shared" si="0"/>
        <v>3.5897435897435894</v>
      </c>
      <c r="D14" s="83"/>
      <c r="E14" s="81">
        <v>124</v>
      </c>
      <c r="F14" s="265">
        <f t="shared" si="1"/>
        <v>21.196581196581196</v>
      </c>
      <c r="G14" s="83"/>
      <c r="H14" s="81">
        <v>325</v>
      </c>
      <c r="I14" s="265">
        <f t="shared" si="2"/>
        <v>55.555555555555557</v>
      </c>
      <c r="J14" s="83"/>
      <c r="K14" s="81">
        <v>115</v>
      </c>
      <c r="L14" s="265">
        <f t="shared" si="3"/>
        <v>19.658119658119659</v>
      </c>
      <c r="M14" s="81"/>
      <c r="N14" s="82">
        <v>585</v>
      </c>
    </row>
    <row r="15" spans="1:15" ht="9.9499999999999993" customHeight="1" x14ac:dyDescent="0.25">
      <c r="A15" s="81" t="s">
        <v>137</v>
      </c>
      <c r="B15" s="81">
        <v>3</v>
      </c>
      <c r="C15" s="265">
        <f t="shared" si="0"/>
        <v>1.7241379310344827</v>
      </c>
      <c r="D15" s="83"/>
      <c r="E15" s="81">
        <v>32</v>
      </c>
      <c r="F15" s="265">
        <f t="shared" si="1"/>
        <v>18.390804597701148</v>
      </c>
      <c r="G15" s="83"/>
      <c r="H15" s="81">
        <v>94</v>
      </c>
      <c r="I15" s="265">
        <f t="shared" si="2"/>
        <v>54.022988505747129</v>
      </c>
      <c r="J15" s="83"/>
      <c r="K15" s="81">
        <v>45</v>
      </c>
      <c r="L15" s="265">
        <f t="shared" si="3"/>
        <v>25.862068965517242</v>
      </c>
      <c r="M15" s="81"/>
      <c r="N15" s="82">
        <v>174</v>
      </c>
    </row>
    <row r="16" spans="1:15" ht="9.9499999999999993" customHeight="1" x14ac:dyDescent="0.25">
      <c r="A16" s="81" t="s">
        <v>138</v>
      </c>
      <c r="B16" s="81">
        <v>5</v>
      </c>
      <c r="C16" s="265">
        <f t="shared" si="0"/>
        <v>1.2690355329949239</v>
      </c>
      <c r="D16" s="83"/>
      <c r="E16" s="81">
        <v>54</v>
      </c>
      <c r="F16" s="265">
        <f t="shared" si="1"/>
        <v>13.705583756345177</v>
      </c>
      <c r="G16" s="83"/>
      <c r="H16" s="81">
        <v>229</v>
      </c>
      <c r="I16" s="265">
        <f t="shared" si="2"/>
        <v>58.121827411167516</v>
      </c>
      <c r="J16" s="83"/>
      <c r="K16" s="81">
        <v>106</v>
      </c>
      <c r="L16" s="265">
        <f t="shared" si="3"/>
        <v>26.903553299492383</v>
      </c>
      <c r="M16" s="81"/>
      <c r="N16" s="82">
        <v>394</v>
      </c>
    </row>
    <row r="17" spans="1:14" ht="9.9499999999999993" customHeight="1" x14ac:dyDescent="0.25">
      <c r="A17" s="81" t="s">
        <v>139</v>
      </c>
      <c r="B17" s="81">
        <v>42</v>
      </c>
      <c r="C17" s="265">
        <f t="shared" si="0"/>
        <v>5.4263565891472867</v>
      </c>
      <c r="D17" s="83"/>
      <c r="E17" s="81">
        <v>164</v>
      </c>
      <c r="F17" s="265">
        <f t="shared" si="1"/>
        <v>21.188630490956072</v>
      </c>
      <c r="G17" s="83"/>
      <c r="H17" s="81">
        <v>432</v>
      </c>
      <c r="I17" s="265">
        <f t="shared" si="2"/>
        <v>55.813953488372093</v>
      </c>
      <c r="J17" s="83"/>
      <c r="K17" s="81">
        <v>136</v>
      </c>
      <c r="L17" s="265">
        <f t="shared" si="3"/>
        <v>17.571059431524546</v>
      </c>
      <c r="M17" s="81"/>
      <c r="N17" s="82">
        <v>774</v>
      </c>
    </row>
    <row r="18" spans="1:14" ht="9.9499999999999993" customHeight="1" x14ac:dyDescent="0.25">
      <c r="A18" s="81" t="s">
        <v>140</v>
      </c>
      <c r="B18" s="81">
        <v>11</v>
      </c>
      <c r="C18" s="265">
        <f t="shared" si="0"/>
        <v>2.3913043478260869</v>
      </c>
      <c r="D18" s="83"/>
      <c r="E18" s="81">
        <v>53</v>
      </c>
      <c r="F18" s="265">
        <f t="shared" si="1"/>
        <v>11.521739130434783</v>
      </c>
      <c r="G18" s="83"/>
      <c r="H18" s="81">
        <v>265</v>
      </c>
      <c r="I18" s="265">
        <f t="shared" si="2"/>
        <v>57.608695652173914</v>
      </c>
      <c r="J18" s="83"/>
      <c r="K18" s="81">
        <v>131</v>
      </c>
      <c r="L18" s="265">
        <f t="shared" si="3"/>
        <v>28.478260869565219</v>
      </c>
      <c r="M18" s="81"/>
      <c r="N18" s="82">
        <v>460</v>
      </c>
    </row>
    <row r="19" spans="1:14" ht="9.9499999999999993" customHeight="1" x14ac:dyDescent="0.25">
      <c r="A19" s="81" t="s">
        <v>141</v>
      </c>
      <c r="B19" s="81">
        <v>4</v>
      </c>
      <c r="C19" s="265">
        <f t="shared" si="0"/>
        <v>1.8433179723502304</v>
      </c>
      <c r="D19" s="83"/>
      <c r="E19" s="81">
        <v>22</v>
      </c>
      <c r="F19" s="265">
        <f t="shared" si="1"/>
        <v>10.138248847926267</v>
      </c>
      <c r="G19" s="83"/>
      <c r="H19" s="81">
        <v>117</v>
      </c>
      <c r="I19" s="265">
        <f t="shared" si="2"/>
        <v>53.917050691244242</v>
      </c>
      <c r="J19" s="83"/>
      <c r="K19" s="81">
        <v>74</v>
      </c>
      <c r="L19" s="265">
        <f t="shared" si="3"/>
        <v>34.101382488479267</v>
      </c>
      <c r="M19" s="81"/>
      <c r="N19" s="82">
        <v>217</v>
      </c>
    </row>
    <row r="20" spans="1:14" ht="9.9499999999999993" customHeight="1" x14ac:dyDescent="0.25">
      <c r="A20" s="81" t="s">
        <v>142</v>
      </c>
      <c r="B20" s="81">
        <v>25</v>
      </c>
      <c r="C20" s="265">
        <f t="shared" si="0"/>
        <v>3.0864197530864197</v>
      </c>
      <c r="D20" s="83"/>
      <c r="E20" s="81">
        <v>120</v>
      </c>
      <c r="F20" s="265">
        <f t="shared" si="1"/>
        <v>14.814814814814813</v>
      </c>
      <c r="G20" s="83"/>
      <c r="H20" s="81">
        <v>464</v>
      </c>
      <c r="I20" s="265">
        <f t="shared" si="2"/>
        <v>57.283950617283949</v>
      </c>
      <c r="J20" s="83"/>
      <c r="K20" s="81">
        <v>201</v>
      </c>
      <c r="L20" s="265">
        <f t="shared" si="3"/>
        <v>24.814814814814813</v>
      </c>
      <c r="M20" s="81"/>
      <c r="N20" s="82">
        <v>810</v>
      </c>
    </row>
    <row r="21" spans="1:14" ht="9.9499999999999993" customHeight="1" x14ac:dyDescent="0.25">
      <c r="A21" s="81" t="s">
        <v>143</v>
      </c>
      <c r="B21" s="81">
        <v>15</v>
      </c>
      <c r="C21" s="265">
        <f t="shared" si="0"/>
        <v>3.0674846625766872</v>
      </c>
      <c r="D21" s="83"/>
      <c r="E21" s="81">
        <v>74</v>
      </c>
      <c r="F21" s="265">
        <f t="shared" si="1"/>
        <v>15.132924335378323</v>
      </c>
      <c r="G21" s="83"/>
      <c r="H21" s="81">
        <v>295</v>
      </c>
      <c r="I21" s="265">
        <f t="shared" si="2"/>
        <v>60.327198364008183</v>
      </c>
      <c r="J21" s="83"/>
      <c r="K21" s="81">
        <v>105</v>
      </c>
      <c r="L21" s="265">
        <f t="shared" si="3"/>
        <v>21.472392638036812</v>
      </c>
      <c r="M21" s="81"/>
      <c r="N21" s="82">
        <v>489</v>
      </c>
    </row>
    <row r="22" spans="1:14" ht="9.9499999999999993" customHeight="1" x14ac:dyDescent="0.25">
      <c r="A22" s="81" t="s">
        <v>144</v>
      </c>
      <c r="B22" s="81">
        <v>3</v>
      </c>
      <c r="C22" s="265">
        <f t="shared" si="0"/>
        <v>1.4285714285714286</v>
      </c>
      <c r="D22" s="83"/>
      <c r="E22" s="81">
        <v>27</v>
      </c>
      <c r="F22" s="265">
        <f t="shared" si="1"/>
        <v>12.857142857142856</v>
      </c>
      <c r="G22" s="83"/>
      <c r="H22" s="81">
        <v>115</v>
      </c>
      <c r="I22" s="265">
        <f t="shared" si="2"/>
        <v>54.761904761904766</v>
      </c>
      <c r="J22" s="83"/>
      <c r="K22" s="81">
        <v>65</v>
      </c>
      <c r="L22" s="265">
        <f t="shared" si="3"/>
        <v>30.952380952380953</v>
      </c>
      <c r="M22" s="81"/>
      <c r="N22" s="82">
        <v>210</v>
      </c>
    </row>
    <row r="23" spans="1:14" ht="9.9499999999999993" customHeight="1" x14ac:dyDescent="0.25">
      <c r="A23" s="81" t="s">
        <v>145</v>
      </c>
      <c r="B23" s="81">
        <v>17</v>
      </c>
      <c r="C23" s="265">
        <f t="shared" si="0"/>
        <v>3.0357142857142856</v>
      </c>
      <c r="D23" s="83"/>
      <c r="E23" s="81">
        <v>46</v>
      </c>
      <c r="F23" s="265">
        <f t="shared" si="1"/>
        <v>8.2142857142857135</v>
      </c>
      <c r="G23" s="83"/>
      <c r="H23" s="81">
        <v>335</v>
      </c>
      <c r="I23" s="265">
        <f t="shared" si="2"/>
        <v>59.821428571428569</v>
      </c>
      <c r="J23" s="83"/>
      <c r="K23" s="81">
        <v>162</v>
      </c>
      <c r="L23" s="265">
        <f t="shared" si="3"/>
        <v>28.928571428571431</v>
      </c>
      <c r="M23" s="81"/>
      <c r="N23" s="82">
        <v>560</v>
      </c>
    </row>
    <row r="24" spans="1:14" ht="9.9499999999999993" customHeight="1" x14ac:dyDescent="0.25">
      <c r="A24" s="81" t="s">
        <v>146</v>
      </c>
      <c r="B24" s="81">
        <v>21</v>
      </c>
      <c r="C24" s="265">
        <f t="shared" si="0"/>
        <v>2.6819923371647509</v>
      </c>
      <c r="D24" s="83"/>
      <c r="E24" s="81">
        <v>109</v>
      </c>
      <c r="F24" s="265">
        <f t="shared" si="1"/>
        <v>13.92081736909323</v>
      </c>
      <c r="G24" s="83"/>
      <c r="H24" s="81">
        <v>410</v>
      </c>
      <c r="I24" s="265">
        <f t="shared" si="2"/>
        <v>52.362707535121331</v>
      </c>
      <c r="J24" s="83"/>
      <c r="K24" s="81">
        <v>243</v>
      </c>
      <c r="L24" s="265">
        <f t="shared" si="3"/>
        <v>31.03448275862069</v>
      </c>
      <c r="M24" s="81"/>
      <c r="N24" s="82">
        <v>783</v>
      </c>
    </row>
    <row r="25" spans="1:14" ht="9.9499999999999993" customHeight="1" x14ac:dyDescent="0.25">
      <c r="A25" s="81" t="s">
        <v>147</v>
      </c>
      <c r="B25" s="81">
        <v>17</v>
      </c>
      <c r="C25" s="265">
        <f t="shared" si="0"/>
        <v>2.9259896729776247</v>
      </c>
      <c r="D25" s="83"/>
      <c r="E25" s="81">
        <v>111</v>
      </c>
      <c r="F25" s="265">
        <f t="shared" si="1"/>
        <v>19.104991394148023</v>
      </c>
      <c r="G25" s="83"/>
      <c r="H25" s="81">
        <v>356</v>
      </c>
      <c r="I25" s="265">
        <f t="shared" si="2"/>
        <v>61.273666092943202</v>
      </c>
      <c r="J25" s="83"/>
      <c r="K25" s="81">
        <v>97</v>
      </c>
      <c r="L25" s="265">
        <f t="shared" si="3"/>
        <v>16.69535283993115</v>
      </c>
      <c r="M25" s="81"/>
      <c r="N25" s="82">
        <v>581</v>
      </c>
    </row>
    <row r="26" spans="1:14" ht="9.9499999999999993" customHeight="1" x14ac:dyDescent="0.25">
      <c r="A26" s="81"/>
      <c r="B26" s="81"/>
      <c r="C26" s="265"/>
      <c r="D26" s="83"/>
      <c r="E26" s="81"/>
      <c r="F26" s="265"/>
      <c r="G26" s="83"/>
      <c r="H26" s="81"/>
      <c r="I26" s="265"/>
      <c r="J26" s="83"/>
      <c r="K26" s="81"/>
      <c r="L26" s="265"/>
      <c r="M26" s="81"/>
      <c r="N26" s="82"/>
    </row>
    <row r="27" spans="1:14" ht="9.9499999999999993" customHeight="1" x14ac:dyDescent="0.25">
      <c r="A27" s="81" t="s">
        <v>84</v>
      </c>
      <c r="B27" s="81">
        <v>128</v>
      </c>
      <c r="C27" s="265">
        <f t="shared" si="0"/>
        <v>3.0505243088655862</v>
      </c>
      <c r="D27" s="83"/>
      <c r="E27" s="81">
        <v>665</v>
      </c>
      <c r="F27" s="265">
        <f t="shared" si="1"/>
        <v>15.84842707340324</v>
      </c>
      <c r="G27" s="83"/>
      <c r="H27" s="82">
        <v>2348</v>
      </c>
      <c r="I27" s="265">
        <f t="shared" si="2"/>
        <v>55.958055290753094</v>
      </c>
      <c r="J27" s="83"/>
      <c r="K27" s="81">
        <v>1055</v>
      </c>
      <c r="L27" s="265">
        <f t="shared" si="3"/>
        <v>25.142993326978075</v>
      </c>
      <c r="M27" s="81"/>
      <c r="N27" s="82">
        <v>4196</v>
      </c>
    </row>
    <row r="28" spans="1:14" ht="9.9499999999999993" customHeight="1" x14ac:dyDescent="0.25">
      <c r="A28" s="81" t="s">
        <v>85</v>
      </c>
      <c r="B28" s="81">
        <v>126</v>
      </c>
      <c r="C28" s="265">
        <f t="shared" si="0"/>
        <v>5.0139275766016711</v>
      </c>
      <c r="D28" s="83"/>
      <c r="E28" s="81">
        <v>504</v>
      </c>
      <c r="F28" s="265">
        <f t="shared" si="1"/>
        <v>20.055710306406684</v>
      </c>
      <c r="G28" s="83"/>
      <c r="H28" s="82">
        <v>1329</v>
      </c>
      <c r="I28" s="265">
        <f t="shared" si="2"/>
        <v>52.884998010346195</v>
      </c>
      <c r="J28" s="83"/>
      <c r="K28" s="81">
        <v>554</v>
      </c>
      <c r="L28" s="265">
        <f t="shared" si="3"/>
        <v>22.045364106645444</v>
      </c>
      <c r="M28" s="81"/>
      <c r="N28" s="82">
        <v>2513</v>
      </c>
    </row>
    <row r="29" spans="1:14" ht="9.9499999999999993" customHeight="1" x14ac:dyDescent="0.25">
      <c r="A29" s="81" t="s">
        <v>86</v>
      </c>
      <c r="B29" s="81">
        <v>71</v>
      </c>
      <c r="C29" s="265">
        <f t="shared" si="0"/>
        <v>3.6844836533471716</v>
      </c>
      <c r="D29" s="83"/>
      <c r="E29" s="81">
        <v>374</v>
      </c>
      <c r="F29" s="265">
        <f t="shared" si="1"/>
        <v>19.408406850025948</v>
      </c>
      <c r="G29" s="83"/>
      <c r="H29" s="82">
        <v>1080</v>
      </c>
      <c r="I29" s="265">
        <f t="shared" si="2"/>
        <v>56.045666839647126</v>
      </c>
      <c r="J29" s="83"/>
      <c r="K29" s="81">
        <v>402</v>
      </c>
      <c r="L29" s="265">
        <f t="shared" si="3"/>
        <v>20.861442656979762</v>
      </c>
      <c r="M29" s="81"/>
      <c r="N29" s="82">
        <v>1927</v>
      </c>
    </row>
    <row r="30" spans="1:14" ht="9.9499999999999993" customHeight="1" x14ac:dyDescent="0.25">
      <c r="A30" s="81" t="s">
        <v>87</v>
      </c>
      <c r="B30" s="81">
        <v>75</v>
      </c>
      <c r="C30" s="265">
        <f t="shared" si="0"/>
        <v>2.7312454479242536</v>
      </c>
      <c r="D30" s="83"/>
      <c r="E30" s="81">
        <v>342</v>
      </c>
      <c r="F30" s="265">
        <f t="shared" si="1"/>
        <v>12.454479242534596</v>
      </c>
      <c r="G30" s="83"/>
      <c r="H30" s="82">
        <v>1591</v>
      </c>
      <c r="I30" s="265">
        <f t="shared" si="2"/>
        <v>57.938820101966492</v>
      </c>
      <c r="J30" s="83"/>
      <c r="K30" s="81">
        <v>738</v>
      </c>
      <c r="L30" s="265">
        <f t="shared" si="3"/>
        <v>26.875455207574657</v>
      </c>
      <c r="M30" s="81"/>
      <c r="N30" s="82">
        <v>2746</v>
      </c>
    </row>
    <row r="31" spans="1:14" ht="9.9499999999999993" customHeight="1" x14ac:dyDescent="0.25">
      <c r="A31" s="81" t="s">
        <v>88</v>
      </c>
      <c r="B31" s="81">
        <v>38</v>
      </c>
      <c r="C31" s="265">
        <f t="shared" si="0"/>
        <v>2.7859237536656889</v>
      </c>
      <c r="D31" s="83"/>
      <c r="E31" s="81">
        <v>220</v>
      </c>
      <c r="F31" s="265">
        <f t="shared" si="1"/>
        <v>16.129032258064516</v>
      </c>
      <c r="G31" s="83"/>
      <c r="H31" s="81">
        <v>766</v>
      </c>
      <c r="I31" s="265">
        <f t="shared" si="2"/>
        <v>56.158357771260995</v>
      </c>
      <c r="J31" s="83"/>
      <c r="K31" s="81">
        <v>340</v>
      </c>
      <c r="L31" s="265">
        <f t="shared" si="3"/>
        <v>24.926686217008797</v>
      </c>
      <c r="M31" s="81"/>
      <c r="N31" s="82">
        <v>1364</v>
      </c>
    </row>
    <row r="32" spans="1:14" ht="9.9499999999999993" customHeight="1" x14ac:dyDescent="0.25">
      <c r="A32" s="87" t="s">
        <v>89</v>
      </c>
      <c r="B32" s="87">
        <v>438</v>
      </c>
      <c r="C32" s="267">
        <f t="shared" si="0"/>
        <v>3.4363721951984934</v>
      </c>
      <c r="D32" s="90"/>
      <c r="E32" s="88">
        <v>2105</v>
      </c>
      <c r="F32" s="267">
        <f t="shared" si="1"/>
        <v>16.514985093362625</v>
      </c>
      <c r="G32" s="90"/>
      <c r="H32" s="88">
        <v>7114</v>
      </c>
      <c r="I32" s="267">
        <f t="shared" si="2"/>
        <v>55.813588576808414</v>
      </c>
      <c r="J32" s="90"/>
      <c r="K32" s="88">
        <v>3089</v>
      </c>
      <c r="L32" s="267">
        <f t="shared" si="3"/>
        <v>24.23505413463047</v>
      </c>
      <c r="M32" s="87"/>
      <c r="N32" s="88">
        <v>12746</v>
      </c>
    </row>
    <row r="33" spans="1:14" ht="10.5" customHeight="1" x14ac:dyDescent="0.25">
      <c r="A33" s="475" t="s">
        <v>19</v>
      </c>
      <c r="B33" s="475"/>
      <c r="C33" s="475"/>
      <c r="D33" s="475"/>
      <c r="E33" s="459"/>
      <c r="F33" s="370"/>
      <c r="G33" s="370"/>
      <c r="H33" s="370"/>
      <c r="I33" s="370"/>
      <c r="J33" s="370"/>
      <c r="K33" s="370"/>
      <c r="L33" s="370"/>
      <c r="M33" s="370"/>
      <c r="N33" s="370"/>
    </row>
    <row r="34" spans="1:14" ht="9.6" customHeight="1" x14ac:dyDescent="0.25">
      <c r="A34" s="59" t="s">
        <v>148</v>
      </c>
    </row>
    <row r="35" spans="1:14" x14ac:dyDescent="0.25">
      <c r="B35" s="52"/>
      <c r="C35" s="56"/>
      <c r="D35" s="56"/>
      <c r="E35" s="52"/>
      <c r="F35" s="56"/>
      <c r="G35" s="56"/>
      <c r="H35" s="52"/>
      <c r="I35" s="56"/>
      <c r="J35" s="56"/>
      <c r="K35" s="52"/>
      <c r="L35" s="56"/>
      <c r="M35" s="52"/>
      <c r="N35" s="52"/>
    </row>
  </sheetData>
  <mergeCells count="8">
    <mergeCell ref="A33:E33"/>
    <mergeCell ref="A1:N1"/>
    <mergeCell ref="N2:N3"/>
    <mergeCell ref="A2:A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workbookViewId="0">
      <selection sqref="A1:N1"/>
    </sheetView>
  </sheetViews>
  <sheetFormatPr defaultColWidth="9.140625" defaultRowHeight="11.25" x14ac:dyDescent="0.2"/>
  <cols>
    <col min="1" max="1" width="26.5703125" style="24" customWidth="1"/>
    <col min="2" max="2" width="4.85546875" style="24" customWidth="1"/>
    <col min="3" max="3" width="6.140625" style="24" customWidth="1"/>
    <col min="4" max="4" width="0.85546875" style="24" customWidth="1"/>
    <col min="5" max="5" width="5.42578125" style="24" customWidth="1"/>
    <col min="6" max="6" width="5" style="24" customWidth="1"/>
    <col min="7" max="7" width="1" style="24" customWidth="1"/>
    <col min="8" max="8" width="5.42578125" style="24" customWidth="1"/>
    <col min="9" max="9" width="4.85546875" style="24" customWidth="1"/>
    <col min="10" max="10" width="0.85546875" style="24" customWidth="1"/>
    <col min="11" max="11" width="5.85546875" style="24" customWidth="1"/>
    <col min="12" max="12" width="4.42578125" style="24" customWidth="1"/>
    <col min="13" max="13" width="1" style="24" customWidth="1"/>
    <col min="14" max="14" width="7.85546875" style="24" customWidth="1"/>
    <col min="15" max="16384" width="9.140625" style="24"/>
  </cols>
  <sheetData>
    <row r="1" spans="1:14" s="50" customFormat="1" ht="31.5" customHeight="1" x14ac:dyDescent="0.25">
      <c r="A1" s="477" t="s">
        <v>216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 x14ac:dyDescent="0.2">
      <c r="A2" s="480" t="s">
        <v>119</v>
      </c>
      <c r="B2" s="481" t="s">
        <v>182</v>
      </c>
      <c r="C2" s="481"/>
      <c r="D2" s="225"/>
      <c r="E2" s="481" t="s">
        <v>63</v>
      </c>
      <c r="F2" s="481"/>
      <c r="G2" s="225"/>
      <c r="H2" s="481" t="s">
        <v>61</v>
      </c>
      <c r="I2" s="481"/>
      <c r="J2" s="225"/>
      <c r="K2" s="481" t="s">
        <v>52</v>
      </c>
      <c r="L2" s="481"/>
      <c r="M2" s="237"/>
      <c r="N2" s="478" t="s">
        <v>155</v>
      </c>
    </row>
    <row r="3" spans="1:14" ht="12" customHeight="1" x14ac:dyDescent="0.2">
      <c r="A3" s="385"/>
      <c r="B3" s="239" t="s">
        <v>36</v>
      </c>
      <c r="C3" s="239" t="s">
        <v>37</v>
      </c>
      <c r="D3" s="239"/>
      <c r="E3" s="239" t="s">
        <v>36</v>
      </c>
      <c r="F3" s="239" t="s">
        <v>37</v>
      </c>
      <c r="G3" s="239"/>
      <c r="H3" s="239" t="s">
        <v>36</v>
      </c>
      <c r="I3" s="239" t="s">
        <v>37</v>
      </c>
      <c r="J3" s="239"/>
      <c r="K3" s="239" t="s">
        <v>36</v>
      </c>
      <c r="L3" s="239" t="s">
        <v>37</v>
      </c>
      <c r="M3" s="112"/>
      <c r="N3" s="479"/>
    </row>
    <row r="4" spans="1:14" s="50" customFormat="1" ht="9.9499999999999993" customHeight="1" x14ac:dyDescent="0.2">
      <c r="A4" s="94" t="s">
        <v>84</v>
      </c>
      <c r="B4" s="94">
        <f>B5+B6+B7+B11+B12+B13+B14+B15+B16</f>
        <v>128</v>
      </c>
      <c r="C4" s="275">
        <f>B4/N4*100</f>
        <v>3.0505243088655862</v>
      </c>
      <c r="D4" s="105"/>
      <c r="E4" s="94">
        <v>665</v>
      </c>
      <c r="F4" s="275">
        <f>E4/N4*100</f>
        <v>15.84842707340324</v>
      </c>
      <c r="G4" s="95"/>
      <c r="H4" s="94">
        <v>2348</v>
      </c>
      <c r="I4" s="275">
        <f>H4/N4*100</f>
        <v>55.958055290753094</v>
      </c>
      <c r="J4" s="105"/>
      <c r="K4" s="94">
        <v>1055</v>
      </c>
      <c r="L4" s="275">
        <f>K4/N4*100</f>
        <v>25.142993326978075</v>
      </c>
      <c r="M4" s="104"/>
      <c r="N4" s="94">
        <v>4196</v>
      </c>
    </row>
    <row r="5" spans="1:14" ht="9.9499999999999993" customHeight="1" x14ac:dyDescent="0.2">
      <c r="A5" s="68" t="s">
        <v>150</v>
      </c>
      <c r="B5" s="68">
        <v>3</v>
      </c>
      <c r="C5" s="270">
        <f t="shared" ref="C5:C68" si="0">B5/N5*100</f>
        <v>37.5</v>
      </c>
      <c r="D5" s="69"/>
      <c r="E5" s="68">
        <v>2</v>
      </c>
      <c r="F5" s="270">
        <f t="shared" ref="F5:F68" si="1">E5/N5*100</f>
        <v>25</v>
      </c>
      <c r="G5" s="69"/>
      <c r="H5" s="68">
        <v>3</v>
      </c>
      <c r="I5" s="270">
        <f t="shared" ref="I5:I68" si="2">H5/N5*100</f>
        <v>37.5</v>
      </c>
      <c r="J5" s="69"/>
      <c r="K5" s="68">
        <v>0</v>
      </c>
      <c r="L5" s="270">
        <f t="shared" ref="L5:L68" si="3">K5/N5*100</f>
        <v>0</v>
      </c>
      <c r="M5" s="68"/>
      <c r="N5" s="68">
        <v>8</v>
      </c>
    </row>
    <row r="6" spans="1:14" ht="9.9499999999999993" customHeight="1" x14ac:dyDescent="0.2">
      <c r="A6" s="68" t="s">
        <v>158</v>
      </c>
      <c r="B6" s="68">
        <v>3</v>
      </c>
      <c r="C6" s="270">
        <f t="shared" si="0"/>
        <v>12.5</v>
      </c>
      <c r="D6" s="69"/>
      <c r="E6" s="68">
        <v>13</v>
      </c>
      <c r="F6" s="270">
        <f t="shared" si="1"/>
        <v>54.166666666666664</v>
      </c>
      <c r="G6" s="69"/>
      <c r="H6" s="68">
        <v>6</v>
      </c>
      <c r="I6" s="270">
        <f t="shared" si="2"/>
        <v>25</v>
      </c>
      <c r="J6" s="69"/>
      <c r="K6" s="68">
        <v>2</v>
      </c>
      <c r="L6" s="270">
        <f t="shared" si="3"/>
        <v>8.3333333333333321</v>
      </c>
      <c r="M6" s="68"/>
      <c r="N6" s="68">
        <v>24</v>
      </c>
    </row>
    <row r="7" spans="1:14" ht="9.9499999999999993" customHeight="1" x14ac:dyDescent="0.2">
      <c r="A7" s="68" t="s">
        <v>114</v>
      </c>
      <c r="B7" s="68">
        <f>B8+B9+B10</f>
        <v>54</v>
      </c>
      <c r="C7" s="68">
        <f t="shared" ref="C7:K7" si="4">C8+C9+C10</f>
        <v>16.28364727727914</v>
      </c>
      <c r="D7" s="68">
        <f t="shared" si="4"/>
        <v>0</v>
      </c>
      <c r="E7" s="68">
        <f t="shared" si="4"/>
        <v>440</v>
      </c>
      <c r="F7" s="270">
        <f t="shared" si="1"/>
        <v>14.691151919866444</v>
      </c>
      <c r="G7" s="68">
        <f t="shared" si="4"/>
        <v>0</v>
      </c>
      <c r="H7" s="68">
        <f t="shared" si="4"/>
        <v>1804</v>
      </c>
      <c r="I7" s="270">
        <f t="shared" si="2"/>
        <v>60.233722871452422</v>
      </c>
      <c r="J7" s="68">
        <f t="shared" si="4"/>
        <v>0</v>
      </c>
      <c r="K7" s="68">
        <f t="shared" si="4"/>
        <v>697</v>
      </c>
      <c r="L7" s="270">
        <f t="shared" si="3"/>
        <v>23.272120200333891</v>
      </c>
      <c r="M7" s="68"/>
      <c r="N7" s="68">
        <v>2995</v>
      </c>
    </row>
    <row r="8" spans="1:14" ht="9.9499999999999993" customHeight="1" x14ac:dyDescent="0.2">
      <c r="A8" s="98" t="s">
        <v>21</v>
      </c>
      <c r="B8" s="73">
        <v>28</v>
      </c>
      <c r="C8" s="270">
        <f t="shared" si="0"/>
        <v>1.1955593509820666</v>
      </c>
      <c r="D8" s="74"/>
      <c r="E8" s="73">
        <v>246</v>
      </c>
      <c r="F8" s="270">
        <f t="shared" si="1"/>
        <v>10.503842869342442</v>
      </c>
      <c r="G8" s="74"/>
      <c r="H8" s="73">
        <v>1421</v>
      </c>
      <c r="I8" s="270">
        <f t="shared" si="2"/>
        <v>60.674637062339876</v>
      </c>
      <c r="J8" s="74"/>
      <c r="K8" s="73">
        <v>647</v>
      </c>
      <c r="L8" s="270">
        <f t="shared" si="3"/>
        <v>27.625960717335612</v>
      </c>
      <c r="M8" s="73"/>
      <c r="N8" s="73">
        <v>2342</v>
      </c>
    </row>
    <row r="9" spans="1:14" ht="9.9499999999999993" customHeight="1" x14ac:dyDescent="0.2">
      <c r="A9" s="98" t="s">
        <v>23</v>
      </c>
      <c r="B9" s="73">
        <v>11</v>
      </c>
      <c r="C9" s="270">
        <f t="shared" si="0"/>
        <v>2.0446096654275094</v>
      </c>
      <c r="D9" s="74"/>
      <c r="E9" s="73">
        <v>143</v>
      </c>
      <c r="F9" s="270">
        <f t="shared" si="1"/>
        <v>26.579925650557623</v>
      </c>
      <c r="G9" s="74"/>
      <c r="H9" s="73">
        <v>334</v>
      </c>
      <c r="I9" s="270">
        <f t="shared" si="2"/>
        <v>62.081784386617102</v>
      </c>
      <c r="J9" s="74"/>
      <c r="K9" s="73">
        <v>50</v>
      </c>
      <c r="L9" s="270">
        <f t="shared" si="3"/>
        <v>9.2936802973977688</v>
      </c>
      <c r="M9" s="73"/>
      <c r="N9" s="73">
        <v>538</v>
      </c>
    </row>
    <row r="10" spans="1:14" ht="9.9499999999999993" customHeight="1" x14ac:dyDescent="0.2">
      <c r="A10" s="98" t="s">
        <v>22</v>
      </c>
      <c r="B10" s="73">
        <v>15</v>
      </c>
      <c r="C10" s="270">
        <f t="shared" si="0"/>
        <v>13.043478260869565</v>
      </c>
      <c r="D10" s="74"/>
      <c r="E10" s="73">
        <v>51</v>
      </c>
      <c r="F10" s="270">
        <f t="shared" si="1"/>
        <v>44.347826086956523</v>
      </c>
      <c r="G10" s="74"/>
      <c r="H10" s="73">
        <v>49</v>
      </c>
      <c r="I10" s="270">
        <f t="shared" si="2"/>
        <v>42.608695652173914</v>
      </c>
      <c r="J10" s="74"/>
      <c r="K10" s="73"/>
      <c r="L10" s="270">
        <f t="shared" si="3"/>
        <v>0</v>
      </c>
      <c r="M10" s="73"/>
      <c r="N10" s="73">
        <v>115</v>
      </c>
    </row>
    <row r="11" spans="1:14" ht="9.9499999999999993" customHeight="1" x14ac:dyDescent="0.2">
      <c r="A11" s="82" t="s">
        <v>116</v>
      </c>
      <c r="B11" s="68">
        <v>6</v>
      </c>
      <c r="C11" s="270">
        <f t="shared" si="0"/>
        <v>2.6785714285714284</v>
      </c>
      <c r="D11" s="69"/>
      <c r="E11" s="68">
        <v>32</v>
      </c>
      <c r="F11" s="270">
        <f t="shared" si="1"/>
        <v>14.285714285714285</v>
      </c>
      <c r="G11" s="69"/>
      <c r="H11" s="68">
        <v>127</v>
      </c>
      <c r="I11" s="270">
        <f t="shared" si="2"/>
        <v>56.696428571428569</v>
      </c>
      <c r="J11" s="69"/>
      <c r="K11" s="68">
        <v>59</v>
      </c>
      <c r="L11" s="270">
        <f t="shared" si="3"/>
        <v>26.339285714285715</v>
      </c>
      <c r="M11" s="68"/>
      <c r="N11" s="68">
        <v>224</v>
      </c>
    </row>
    <row r="12" spans="1:14" ht="9.9499999999999993" customHeight="1" x14ac:dyDescent="0.2">
      <c r="A12" s="68" t="s">
        <v>14</v>
      </c>
      <c r="B12" s="68">
        <v>5</v>
      </c>
      <c r="C12" s="270">
        <f t="shared" si="0"/>
        <v>8.064516129032258</v>
      </c>
      <c r="D12" s="69"/>
      <c r="E12" s="68">
        <v>33</v>
      </c>
      <c r="F12" s="270">
        <f t="shared" si="1"/>
        <v>53.225806451612897</v>
      </c>
      <c r="G12" s="69"/>
      <c r="H12" s="68">
        <v>23</v>
      </c>
      <c r="I12" s="270">
        <f t="shared" si="2"/>
        <v>37.096774193548384</v>
      </c>
      <c r="J12" s="69"/>
      <c r="K12" s="68">
        <v>1</v>
      </c>
      <c r="L12" s="270">
        <f t="shared" si="3"/>
        <v>1.6129032258064515</v>
      </c>
      <c r="M12" s="68"/>
      <c r="N12" s="68">
        <v>62</v>
      </c>
    </row>
    <row r="13" spans="1:14" ht="9.9499999999999993" customHeight="1" x14ac:dyDescent="0.2">
      <c r="A13" s="68" t="s">
        <v>115</v>
      </c>
      <c r="B13" s="68">
        <v>7</v>
      </c>
      <c r="C13" s="270">
        <f t="shared" si="0"/>
        <v>53.846153846153847</v>
      </c>
      <c r="D13" s="69"/>
      <c r="E13" s="68">
        <v>3</v>
      </c>
      <c r="F13" s="270">
        <f t="shared" si="1"/>
        <v>23.076923076923077</v>
      </c>
      <c r="G13" s="69"/>
      <c r="H13" s="68">
        <v>3</v>
      </c>
      <c r="I13" s="270">
        <f t="shared" si="2"/>
        <v>23.076923076923077</v>
      </c>
      <c r="J13" s="69"/>
      <c r="K13" s="68"/>
      <c r="L13" s="270">
        <f t="shared" si="3"/>
        <v>0</v>
      </c>
      <c r="M13" s="68"/>
      <c r="N13" s="68">
        <v>13</v>
      </c>
    </row>
    <row r="14" spans="1:14" ht="9.9499999999999993" customHeight="1" x14ac:dyDescent="0.2">
      <c r="A14" s="68" t="s">
        <v>16</v>
      </c>
      <c r="B14" s="68">
        <v>32</v>
      </c>
      <c r="C14" s="270">
        <f t="shared" si="0"/>
        <v>5.663716814159292</v>
      </c>
      <c r="D14" s="69"/>
      <c r="E14" s="68">
        <v>86</v>
      </c>
      <c r="F14" s="270">
        <f t="shared" si="1"/>
        <v>15.221238938053098</v>
      </c>
      <c r="G14" s="69"/>
      <c r="H14" s="68">
        <v>240</v>
      </c>
      <c r="I14" s="270">
        <f t="shared" si="2"/>
        <v>42.477876106194692</v>
      </c>
      <c r="J14" s="69"/>
      <c r="K14" s="68">
        <v>207</v>
      </c>
      <c r="L14" s="270">
        <f t="shared" si="3"/>
        <v>36.637168141592916</v>
      </c>
      <c r="M14" s="68"/>
      <c r="N14" s="68">
        <v>565</v>
      </c>
    </row>
    <row r="15" spans="1:14" ht="9.9499999999999993" customHeight="1" x14ac:dyDescent="0.2">
      <c r="A15" s="68" t="s">
        <v>17</v>
      </c>
      <c r="B15" s="68">
        <v>7</v>
      </c>
      <c r="C15" s="270">
        <f t="shared" si="0"/>
        <v>6.0344827586206895</v>
      </c>
      <c r="D15" s="69"/>
      <c r="E15" s="68">
        <v>21</v>
      </c>
      <c r="F15" s="270">
        <f t="shared" si="1"/>
        <v>18.103448275862068</v>
      </c>
      <c r="G15" s="69"/>
      <c r="H15" s="68">
        <v>53</v>
      </c>
      <c r="I15" s="270">
        <f t="shared" si="2"/>
        <v>45.689655172413794</v>
      </c>
      <c r="J15" s="69"/>
      <c r="K15" s="68">
        <v>35</v>
      </c>
      <c r="L15" s="270">
        <f t="shared" si="3"/>
        <v>30.172413793103448</v>
      </c>
      <c r="M15" s="68"/>
      <c r="N15" s="68">
        <v>116</v>
      </c>
    </row>
    <row r="16" spans="1:14" ht="9.9499999999999993" customHeight="1" x14ac:dyDescent="0.2">
      <c r="A16" s="68" t="s">
        <v>18</v>
      </c>
      <c r="B16" s="68">
        <v>11</v>
      </c>
      <c r="C16" s="270">
        <f t="shared" si="0"/>
        <v>5.8201058201058196</v>
      </c>
      <c r="D16" s="69"/>
      <c r="E16" s="68">
        <v>35</v>
      </c>
      <c r="F16" s="270">
        <f t="shared" si="1"/>
        <v>18.518518518518519</v>
      </c>
      <c r="G16" s="69"/>
      <c r="H16" s="68">
        <v>89</v>
      </c>
      <c r="I16" s="270">
        <f t="shared" si="2"/>
        <v>47.089947089947088</v>
      </c>
      <c r="J16" s="69"/>
      <c r="K16" s="68">
        <v>54</v>
      </c>
      <c r="L16" s="270">
        <f t="shared" si="3"/>
        <v>28.571428571428569</v>
      </c>
      <c r="M16" s="68"/>
      <c r="N16" s="68">
        <v>189</v>
      </c>
    </row>
    <row r="17" spans="1:14" ht="9.9499999999999993" customHeight="1" x14ac:dyDescent="0.2">
      <c r="A17" s="68"/>
      <c r="B17" s="68"/>
      <c r="C17" s="270"/>
      <c r="D17" s="69"/>
      <c r="E17" s="68"/>
      <c r="F17" s="270"/>
      <c r="G17" s="69"/>
      <c r="H17" s="68"/>
      <c r="I17" s="270"/>
      <c r="J17" s="69"/>
      <c r="K17" s="68"/>
      <c r="L17" s="270"/>
      <c r="M17" s="68"/>
      <c r="N17" s="68"/>
    </row>
    <row r="18" spans="1:14" s="50" customFormat="1" ht="9.9499999999999993" customHeight="1" x14ac:dyDescent="0.2">
      <c r="A18" s="96" t="s">
        <v>85</v>
      </c>
      <c r="B18" s="96">
        <f>B19+B20+B21+B25+B26+B27+B28+B29+B30</f>
        <v>126</v>
      </c>
      <c r="C18" s="274">
        <f t="shared" si="0"/>
        <v>5.0139275766016711</v>
      </c>
      <c r="D18" s="97"/>
      <c r="E18" s="96">
        <v>504</v>
      </c>
      <c r="F18" s="274">
        <f t="shared" si="1"/>
        <v>20.055710306406684</v>
      </c>
      <c r="G18" s="97"/>
      <c r="H18" s="96">
        <v>1329</v>
      </c>
      <c r="I18" s="274">
        <f t="shared" si="2"/>
        <v>52.884998010346195</v>
      </c>
      <c r="J18" s="97"/>
      <c r="K18" s="96">
        <v>554</v>
      </c>
      <c r="L18" s="274">
        <f t="shared" si="3"/>
        <v>22.045364106645444</v>
      </c>
      <c r="M18" s="96"/>
      <c r="N18" s="96">
        <v>2513</v>
      </c>
    </row>
    <row r="19" spans="1:14" ht="9.9499999999999993" customHeight="1" x14ac:dyDescent="0.2">
      <c r="A19" s="68" t="s">
        <v>150</v>
      </c>
      <c r="B19" s="68">
        <v>4</v>
      </c>
      <c r="C19" s="270">
        <f t="shared" si="0"/>
        <v>50</v>
      </c>
      <c r="D19" s="69"/>
      <c r="E19" s="68">
        <v>3</v>
      </c>
      <c r="F19" s="270">
        <f t="shared" si="1"/>
        <v>37.5</v>
      </c>
      <c r="G19" s="69"/>
      <c r="H19" s="68">
        <v>1</v>
      </c>
      <c r="I19" s="270">
        <f t="shared" si="2"/>
        <v>12.5</v>
      </c>
      <c r="J19" s="69"/>
      <c r="K19" s="68">
        <v>0</v>
      </c>
      <c r="L19" s="270">
        <f t="shared" si="3"/>
        <v>0</v>
      </c>
      <c r="M19" s="68"/>
      <c r="N19" s="68">
        <v>8</v>
      </c>
    </row>
    <row r="20" spans="1:14" ht="9.9499999999999993" customHeight="1" x14ac:dyDescent="0.2">
      <c r="A20" s="68" t="s">
        <v>158</v>
      </c>
      <c r="B20" s="68">
        <v>5</v>
      </c>
      <c r="C20" s="270">
        <f t="shared" si="0"/>
        <v>25</v>
      </c>
      <c r="D20" s="69"/>
      <c r="E20" s="68">
        <v>13</v>
      </c>
      <c r="F20" s="270">
        <f t="shared" si="1"/>
        <v>65</v>
      </c>
      <c r="G20" s="69"/>
      <c r="H20" s="68">
        <v>2</v>
      </c>
      <c r="I20" s="270">
        <f t="shared" si="2"/>
        <v>10</v>
      </c>
      <c r="J20" s="69"/>
      <c r="K20" s="68">
        <v>0</v>
      </c>
      <c r="L20" s="270">
        <f t="shared" si="3"/>
        <v>0</v>
      </c>
      <c r="M20" s="68"/>
      <c r="N20" s="68">
        <v>20</v>
      </c>
    </row>
    <row r="21" spans="1:14" ht="9.9499999999999993" customHeight="1" x14ac:dyDescent="0.2">
      <c r="A21" s="68" t="s">
        <v>114</v>
      </c>
      <c r="B21" s="68">
        <f>B22+B23+B24</f>
        <v>38</v>
      </c>
      <c r="C21" s="270">
        <f t="shared" si="0"/>
        <v>2.7377521613832854</v>
      </c>
      <c r="D21" s="68">
        <f t="shared" ref="D21:K21" si="5">D22+D23+D24</f>
        <v>0</v>
      </c>
      <c r="E21" s="68">
        <f t="shared" si="5"/>
        <v>310</v>
      </c>
      <c r="F21" s="270">
        <f t="shared" si="1"/>
        <v>22.334293948126803</v>
      </c>
      <c r="G21" s="68">
        <f t="shared" si="5"/>
        <v>0</v>
      </c>
      <c r="H21" s="68">
        <f t="shared" si="5"/>
        <v>822</v>
      </c>
      <c r="I21" s="270">
        <f t="shared" si="2"/>
        <v>59.221902017291065</v>
      </c>
      <c r="J21" s="68">
        <f t="shared" si="5"/>
        <v>0</v>
      </c>
      <c r="K21" s="68">
        <f t="shared" si="5"/>
        <v>218</v>
      </c>
      <c r="L21" s="270">
        <f t="shared" si="3"/>
        <v>15.706051873198849</v>
      </c>
      <c r="M21" s="68"/>
      <c r="N21" s="68">
        <v>1388</v>
      </c>
    </row>
    <row r="22" spans="1:14" ht="9.9499999999999993" customHeight="1" x14ac:dyDescent="0.2">
      <c r="A22" s="98" t="s">
        <v>21</v>
      </c>
      <c r="B22" s="73">
        <v>14</v>
      </c>
      <c r="C22" s="270">
        <f t="shared" si="0"/>
        <v>1.7114914425427872</v>
      </c>
      <c r="D22" s="74"/>
      <c r="E22" s="73">
        <v>117</v>
      </c>
      <c r="F22" s="270">
        <f t="shared" si="1"/>
        <v>14.303178484107578</v>
      </c>
      <c r="G22" s="74"/>
      <c r="H22" s="73">
        <v>509</v>
      </c>
      <c r="I22" s="270">
        <f t="shared" si="2"/>
        <v>62.224938875305625</v>
      </c>
      <c r="J22" s="74"/>
      <c r="K22" s="73">
        <v>178</v>
      </c>
      <c r="L22" s="270">
        <f t="shared" si="3"/>
        <v>21.760391198044012</v>
      </c>
      <c r="M22" s="73"/>
      <c r="N22" s="73">
        <v>818</v>
      </c>
    </row>
    <row r="23" spans="1:14" ht="9.9499999999999993" customHeight="1" x14ac:dyDescent="0.2">
      <c r="A23" s="98" t="s">
        <v>23</v>
      </c>
      <c r="B23" s="73">
        <v>14</v>
      </c>
      <c r="C23" s="270">
        <f t="shared" si="0"/>
        <v>2.8925619834710745</v>
      </c>
      <c r="D23" s="74"/>
      <c r="E23" s="73">
        <v>148</v>
      </c>
      <c r="F23" s="270">
        <f t="shared" si="1"/>
        <v>30.578512396694212</v>
      </c>
      <c r="G23" s="74"/>
      <c r="H23" s="73">
        <v>285</v>
      </c>
      <c r="I23" s="270">
        <f t="shared" si="2"/>
        <v>58.884297520661157</v>
      </c>
      <c r="J23" s="74"/>
      <c r="K23" s="73">
        <v>37</v>
      </c>
      <c r="L23" s="270">
        <f t="shared" si="3"/>
        <v>7.6446280991735529</v>
      </c>
      <c r="M23" s="73"/>
      <c r="N23" s="73">
        <v>484</v>
      </c>
    </row>
    <row r="24" spans="1:14" ht="9.9499999999999993" customHeight="1" x14ac:dyDescent="0.2">
      <c r="A24" s="98" t="s">
        <v>22</v>
      </c>
      <c r="B24" s="73">
        <v>10</v>
      </c>
      <c r="C24" s="270">
        <f t="shared" si="0"/>
        <v>11.627906976744185</v>
      </c>
      <c r="D24" s="74"/>
      <c r="E24" s="73">
        <v>45</v>
      </c>
      <c r="F24" s="270">
        <f t="shared" si="1"/>
        <v>52.325581395348841</v>
      </c>
      <c r="G24" s="74"/>
      <c r="H24" s="73">
        <v>28</v>
      </c>
      <c r="I24" s="270">
        <f t="shared" si="2"/>
        <v>32.558139534883722</v>
      </c>
      <c r="J24" s="74"/>
      <c r="K24" s="73">
        <v>3</v>
      </c>
      <c r="L24" s="270">
        <f t="shared" si="3"/>
        <v>3.4883720930232558</v>
      </c>
      <c r="M24" s="73"/>
      <c r="N24" s="73">
        <v>86</v>
      </c>
    </row>
    <row r="25" spans="1:14" ht="9.9499999999999993" customHeight="1" x14ac:dyDescent="0.2">
      <c r="A25" s="82" t="s">
        <v>116</v>
      </c>
      <c r="B25" s="68">
        <v>6</v>
      </c>
      <c r="C25" s="270">
        <f t="shared" si="0"/>
        <v>5.4545454545454541</v>
      </c>
      <c r="D25" s="69"/>
      <c r="E25" s="68">
        <v>32</v>
      </c>
      <c r="F25" s="270">
        <f t="shared" si="1"/>
        <v>29.09090909090909</v>
      </c>
      <c r="G25" s="69"/>
      <c r="H25" s="68">
        <v>54</v>
      </c>
      <c r="I25" s="270">
        <f t="shared" si="2"/>
        <v>49.090909090909093</v>
      </c>
      <c r="J25" s="69"/>
      <c r="K25" s="68">
        <v>18</v>
      </c>
      <c r="L25" s="270">
        <f t="shared" si="3"/>
        <v>16.363636363636363</v>
      </c>
      <c r="M25" s="68"/>
      <c r="N25" s="68">
        <v>110</v>
      </c>
    </row>
    <row r="26" spans="1:14" ht="9.9499999999999993" customHeight="1" x14ac:dyDescent="0.2">
      <c r="A26" s="82" t="s">
        <v>14</v>
      </c>
      <c r="B26" s="68">
        <v>4</v>
      </c>
      <c r="C26" s="270">
        <f t="shared" si="0"/>
        <v>13.793103448275861</v>
      </c>
      <c r="D26" s="69"/>
      <c r="E26" s="68">
        <v>14</v>
      </c>
      <c r="F26" s="270">
        <f t="shared" si="1"/>
        <v>48.275862068965516</v>
      </c>
      <c r="G26" s="69"/>
      <c r="H26" s="68">
        <v>11</v>
      </c>
      <c r="I26" s="270">
        <f t="shared" si="2"/>
        <v>37.931034482758619</v>
      </c>
      <c r="J26" s="69"/>
      <c r="K26" s="68">
        <v>0</v>
      </c>
      <c r="L26" s="270">
        <f t="shared" si="3"/>
        <v>0</v>
      </c>
      <c r="M26" s="68"/>
      <c r="N26" s="68">
        <v>29</v>
      </c>
    </row>
    <row r="27" spans="1:14" ht="9.9499999999999993" customHeight="1" x14ac:dyDescent="0.2">
      <c r="A27" s="68" t="s">
        <v>115</v>
      </c>
      <c r="B27" s="68">
        <v>4</v>
      </c>
      <c r="C27" s="270">
        <f t="shared" si="0"/>
        <v>30.76923076923077</v>
      </c>
      <c r="D27" s="69"/>
      <c r="E27" s="68">
        <v>8</v>
      </c>
      <c r="F27" s="270">
        <f t="shared" si="1"/>
        <v>61.53846153846154</v>
      </c>
      <c r="G27" s="69"/>
      <c r="H27" s="68">
        <v>1</v>
      </c>
      <c r="I27" s="270">
        <f t="shared" si="2"/>
        <v>7.6923076923076925</v>
      </c>
      <c r="J27" s="69"/>
      <c r="K27" s="68">
        <v>0</v>
      </c>
      <c r="L27" s="270">
        <f t="shared" si="3"/>
        <v>0</v>
      </c>
      <c r="M27" s="68"/>
      <c r="N27" s="68">
        <v>13</v>
      </c>
    </row>
    <row r="28" spans="1:14" ht="9.9499999999999993" customHeight="1" x14ac:dyDescent="0.2">
      <c r="A28" s="68" t="s">
        <v>16</v>
      </c>
      <c r="B28" s="68">
        <v>28</v>
      </c>
      <c r="C28" s="270">
        <f t="shared" si="0"/>
        <v>5.7731958762886597</v>
      </c>
      <c r="D28" s="69"/>
      <c r="E28" s="68">
        <v>45</v>
      </c>
      <c r="F28" s="270">
        <f t="shared" si="1"/>
        <v>9.2783505154639183</v>
      </c>
      <c r="G28" s="69"/>
      <c r="H28" s="68">
        <v>219</v>
      </c>
      <c r="I28" s="270">
        <f t="shared" si="2"/>
        <v>45.154639175257735</v>
      </c>
      <c r="J28" s="69"/>
      <c r="K28" s="68">
        <v>193</v>
      </c>
      <c r="L28" s="270">
        <f t="shared" si="3"/>
        <v>39.793814432989691</v>
      </c>
      <c r="M28" s="68"/>
      <c r="N28" s="68">
        <v>485</v>
      </c>
    </row>
    <row r="29" spans="1:14" ht="9.9499999999999993" customHeight="1" x14ac:dyDescent="0.2">
      <c r="A29" s="68" t="s">
        <v>17</v>
      </c>
      <c r="B29" s="68">
        <v>16</v>
      </c>
      <c r="C29" s="270">
        <f t="shared" si="0"/>
        <v>9.0395480225988702</v>
      </c>
      <c r="D29" s="69"/>
      <c r="E29" s="68">
        <v>26</v>
      </c>
      <c r="F29" s="270">
        <f t="shared" si="1"/>
        <v>14.689265536723164</v>
      </c>
      <c r="G29" s="69"/>
      <c r="H29" s="68">
        <v>81</v>
      </c>
      <c r="I29" s="270">
        <f t="shared" si="2"/>
        <v>45.762711864406782</v>
      </c>
      <c r="J29" s="69"/>
      <c r="K29" s="68">
        <v>54</v>
      </c>
      <c r="L29" s="270">
        <f t="shared" si="3"/>
        <v>30.508474576271187</v>
      </c>
      <c r="M29" s="68"/>
      <c r="N29" s="68">
        <v>177</v>
      </c>
    </row>
    <row r="30" spans="1:14" ht="9.9499999999999993" customHeight="1" x14ac:dyDescent="0.2">
      <c r="A30" s="68" t="s">
        <v>18</v>
      </c>
      <c r="B30" s="68">
        <v>21</v>
      </c>
      <c r="C30" s="270">
        <f t="shared" si="0"/>
        <v>7.4204946996466434</v>
      </c>
      <c r="D30" s="69"/>
      <c r="E30" s="68">
        <v>53</v>
      </c>
      <c r="F30" s="270">
        <f t="shared" si="1"/>
        <v>18.727915194346288</v>
      </c>
      <c r="G30" s="69"/>
      <c r="H30" s="68">
        <v>138</v>
      </c>
      <c r="I30" s="270">
        <f t="shared" si="2"/>
        <v>48.763250883392232</v>
      </c>
      <c r="J30" s="69"/>
      <c r="K30" s="68">
        <v>71</v>
      </c>
      <c r="L30" s="270">
        <f t="shared" si="3"/>
        <v>25.088339222614842</v>
      </c>
      <c r="M30" s="68"/>
      <c r="N30" s="68">
        <v>283</v>
      </c>
    </row>
    <row r="31" spans="1:14" ht="9.9499999999999993" customHeight="1" x14ac:dyDescent="0.2">
      <c r="A31" s="68"/>
      <c r="B31" s="68"/>
      <c r="C31" s="270"/>
      <c r="D31" s="69"/>
      <c r="E31" s="68"/>
      <c r="F31" s="270"/>
      <c r="G31" s="69"/>
      <c r="H31" s="68"/>
      <c r="I31" s="270"/>
      <c r="J31" s="69"/>
      <c r="K31" s="68"/>
      <c r="L31" s="270"/>
      <c r="M31" s="68"/>
      <c r="N31" s="68"/>
    </row>
    <row r="32" spans="1:14" s="50" customFormat="1" ht="9.9499999999999993" customHeight="1" x14ac:dyDescent="0.2">
      <c r="A32" s="96" t="s">
        <v>86</v>
      </c>
      <c r="B32" s="96">
        <f>B33+B34+B35+B39+B40+B41+B42+B43+B44</f>
        <v>71</v>
      </c>
      <c r="C32" s="274">
        <f t="shared" si="0"/>
        <v>3.6844836533471716</v>
      </c>
      <c r="D32" s="97"/>
      <c r="E32" s="96">
        <v>374</v>
      </c>
      <c r="F32" s="274">
        <f t="shared" si="1"/>
        <v>19.408406850025948</v>
      </c>
      <c r="G32" s="97"/>
      <c r="H32" s="96">
        <v>1080</v>
      </c>
      <c r="I32" s="274">
        <f t="shared" si="2"/>
        <v>56.045666839647126</v>
      </c>
      <c r="J32" s="97"/>
      <c r="K32" s="96">
        <v>402</v>
      </c>
      <c r="L32" s="274">
        <f t="shared" si="3"/>
        <v>20.861442656979762</v>
      </c>
      <c r="M32" s="96"/>
      <c r="N32" s="96">
        <v>1927</v>
      </c>
    </row>
    <row r="33" spans="1:14" ht="9.9499999999999993" customHeight="1" x14ac:dyDescent="0.2">
      <c r="A33" s="68" t="s">
        <v>150</v>
      </c>
      <c r="B33" s="68">
        <v>1</v>
      </c>
      <c r="C33" s="270">
        <f t="shared" si="0"/>
        <v>12.5</v>
      </c>
      <c r="D33" s="69"/>
      <c r="E33" s="68">
        <v>3</v>
      </c>
      <c r="F33" s="270">
        <f t="shared" si="1"/>
        <v>37.5</v>
      </c>
      <c r="G33" s="69"/>
      <c r="H33" s="68">
        <v>4</v>
      </c>
      <c r="I33" s="270">
        <f t="shared" si="2"/>
        <v>50</v>
      </c>
      <c r="J33" s="69"/>
      <c r="K33" s="68">
        <v>0</v>
      </c>
      <c r="L33" s="270">
        <f t="shared" si="3"/>
        <v>0</v>
      </c>
      <c r="M33" s="68"/>
      <c r="N33" s="68">
        <v>8</v>
      </c>
    </row>
    <row r="34" spans="1:14" ht="9.9499999999999993" customHeight="1" x14ac:dyDescent="0.2">
      <c r="A34" s="68" t="s">
        <v>158</v>
      </c>
      <c r="B34" s="68">
        <v>3</v>
      </c>
      <c r="C34" s="270">
        <f t="shared" si="0"/>
        <v>13.636363636363635</v>
      </c>
      <c r="D34" s="69"/>
      <c r="E34" s="68">
        <v>12</v>
      </c>
      <c r="F34" s="270">
        <f t="shared" si="1"/>
        <v>54.54545454545454</v>
      </c>
      <c r="G34" s="69"/>
      <c r="H34" s="68">
        <v>7</v>
      </c>
      <c r="I34" s="270">
        <f t="shared" si="2"/>
        <v>31.818181818181817</v>
      </c>
      <c r="J34" s="69"/>
      <c r="K34" s="68">
        <v>0</v>
      </c>
      <c r="L34" s="270">
        <f t="shared" si="3"/>
        <v>0</v>
      </c>
      <c r="M34" s="68"/>
      <c r="N34" s="68">
        <v>22</v>
      </c>
    </row>
    <row r="35" spans="1:14" ht="9.9499999999999993" customHeight="1" x14ac:dyDescent="0.2">
      <c r="A35" s="68" t="s">
        <v>114</v>
      </c>
      <c r="B35" s="68">
        <f>B36+B37+B38</f>
        <v>20</v>
      </c>
      <c r="C35" s="270">
        <f t="shared" si="0"/>
        <v>2.0618556701030926</v>
      </c>
      <c r="D35" s="68">
        <f t="shared" ref="D35:K35" si="6">D36+D37+D38</f>
        <v>0</v>
      </c>
      <c r="E35" s="68">
        <f t="shared" si="6"/>
        <v>162</v>
      </c>
      <c r="F35" s="270">
        <f t="shared" si="1"/>
        <v>16.701030927835049</v>
      </c>
      <c r="G35" s="68">
        <f t="shared" si="6"/>
        <v>0</v>
      </c>
      <c r="H35" s="68">
        <f t="shared" si="6"/>
        <v>638</v>
      </c>
      <c r="I35" s="270">
        <f t="shared" si="2"/>
        <v>65.773195876288653</v>
      </c>
      <c r="J35" s="68">
        <f t="shared" si="6"/>
        <v>0</v>
      </c>
      <c r="K35" s="68">
        <f t="shared" si="6"/>
        <v>150</v>
      </c>
      <c r="L35" s="270">
        <f t="shared" si="3"/>
        <v>15.463917525773196</v>
      </c>
      <c r="M35" s="68"/>
      <c r="N35" s="68">
        <v>970</v>
      </c>
    </row>
    <row r="36" spans="1:14" ht="9.9499999999999993" customHeight="1" x14ac:dyDescent="0.2">
      <c r="A36" s="98" t="s">
        <v>21</v>
      </c>
      <c r="B36" s="73">
        <v>10</v>
      </c>
      <c r="C36" s="270">
        <f t="shared" si="0"/>
        <v>1.669449081803005</v>
      </c>
      <c r="D36" s="74"/>
      <c r="E36" s="73">
        <v>70</v>
      </c>
      <c r="F36" s="270">
        <f t="shared" si="1"/>
        <v>11.686143572621036</v>
      </c>
      <c r="G36" s="74"/>
      <c r="H36" s="73">
        <v>391</v>
      </c>
      <c r="I36" s="270">
        <f t="shared" si="2"/>
        <v>65.275459098497493</v>
      </c>
      <c r="J36" s="74"/>
      <c r="K36" s="73">
        <v>128</v>
      </c>
      <c r="L36" s="270">
        <f t="shared" si="3"/>
        <v>21.368948247078464</v>
      </c>
      <c r="M36" s="73"/>
      <c r="N36" s="73">
        <v>599</v>
      </c>
    </row>
    <row r="37" spans="1:14" ht="9.9499999999999993" customHeight="1" x14ac:dyDescent="0.2">
      <c r="A37" s="98" t="s">
        <v>23</v>
      </c>
      <c r="B37" s="73">
        <v>4</v>
      </c>
      <c r="C37" s="270">
        <f t="shared" si="0"/>
        <v>1.486988847583643</v>
      </c>
      <c r="D37" s="74"/>
      <c r="E37" s="73">
        <v>54</v>
      </c>
      <c r="F37" s="270">
        <f t="shared" si="1"/>
        <v>20.074349442379184</v>
      </c>
      <c r="G37" s="74"/>
      <c r="H37" s="73">
        <v>191</v>
      </c>
      <c r="I37" s="270">
        <f t="shared" si="2"/>
        <v>71.00371747211895</v>
      </c>
      <c r="J37" s="74"/>
      <c r="K37" s="73">
        <v>20</v>
      </c>
      <c r="L37" s="270">
        <f t="shared" si="3"/>
        <v>7.4349442379182156</v>
      </c>
      <c r="M37" s="73"/>
      <c r="N37" s="73">
        <v>269</v>
      </c>
    </row>
    <row r="38" spans="1:14" ht="9.9499999999999993" customHeight="1" x14ac:dyDescent="0.2">
      <c r="A38" s="98" t="s">
        <v>22</v>
      </c>
      <c r="B38" s="73">
        <v>6</v>
      </c>
      <c r="C38" s="270">
        <f t="shared" si="0"/>
        <v>5.8823529411764701</v>
      </c>
      <c r="D38" s="74"/>
      <c r="E38" s="73">
        <v>38</v>
      </c>
      <c r="F38" s="270">
        <f t="shared" si="1"/>
        <v>37.254901960784316</v>
      </c>
      <c r="G38" s="74"/>
      <c r="H38" s="73">
        <v>56</v>
      </c>
      <c r="I38" s="270">
        <f t="shared" si="2"/>
        <v>54.901960784313729</v>
      </c>
      <c r="J38" s="74"/>
      <c r="K38" s="73">
        <v>2</v>
      </c>
      <c r="L38" s="270">
        <f t="shared" si="3"/>
        <v>1.9607843137254901</v>
      </c>
      <c r="M38" s="73"/>
      <c r="N38" s="73">
        <v>102</v>
      </c>
    </row>
    <row r="39" spans="1:14" ht="9.9499999999999993" customHeight="1" x14ac:dyDescent="0.2">
      <c r="A39" s="82" t="s">
        <v>116</v>
      </c>
      <c r="B39" s="68">
        <v>3</v>
      </c>
      <c r="C39" s="270">
        <f t="shared" si="0"/>
        <v>3.5294117647058822</v>
      </c>
      <c r="D39" s="69"/>
      <c r="E39" s="68">
        <v>25</v>
      </c>
      <c r="F39" s="270">
        <f t="shared" si="1"/>
        <v>29.411764705882355</v>
      </c>
      <c r="G39" s="69"/>
      <c r="H39" s="68">
        <v>41</v>
      </c>
      <c r="I39" s="270">
        <f t="shared" si="2"/>
        <v>48.235294117647058</v>
      </c>
      <c r="J39" s="69"/>
      <c r="K39" s="68">
        <v>16</v>
      </c>
      <c r="L39" s="270">
        <f t="shared" si="3"/>
        <v>18.823529411764707</v>
      </c>
      <c r="M39" s="68"/>
      <c r="N39" s="68">
        <v>85</v>
      </c>
    </row>
    <row r="40" spans="1:14" ht="9.9499999999999993" customHeight="1" x14ac:dyDescent="0.2">
      <c r="A40" s="82" t="s">
        <v>14</v>
      </c>
      <c r="B40" s="68">
        <v>1</v>
      </c>
      <c r="C40" s="270">
        <f t="shared" si="0"/>
        <v>3.0303030303030303</v>
      </c>
      <c r="D40" s="69"/>
      <c r="E40" s="68">
        <v>13</v>
      </c>
      <c r="F40" s="270">
        <f t="shared" si="1"/>
        <v>39.393939393939391</v>
      </c>
      <c r="G40" s="69"/>
      <c r="H40" s="68">
        <v>19</v>
      </c>
      <c r="I40" s="270">
        <f t="shared" si="2"/>
        <v>57.575757575757578</v>
      </c>
      <c r="J40" s="69"/>
      <c r="K40" s="68">
        <v>0</v>
      </c>
      <c r="L40" s="270">
        <f t="shared" si="3"/>
        <v>0</v>
      </c>
      <c r="M40" s="68"/>
      <c r="N40" s="68">
        <v>33</v>
      </c>
    </row>
    <row r="41" spans="1:14" ht="9.9499999999999993" customHeight="1" x14ac:dyDescent="0.2">
      <c r="A41" s="68" t="s">
        <v>115</v>
      </c>
      <c r="B41" s="68">
        <v>4</v>
      </c>
      <c r="C41" s="270">
        <f t="shared" si="0"/>
        <v>20</v>
      </c>
      <c r="D41" s="69"/>
      <c r="E41" s="68">
        <v>14</v>
      </c>
      <c r="F41" s="270">
        <f t="shared" si="1"/>
        <v>70</v>
      </c>
      <c r="G41" s="69"/>
      <c r="H41" s="68">
        <v>2</v>
      </c>
      <c r="I41" s="270">
        <f t="shared" si="2"/>
        <v>10</v>
      </c>
      <c r="J41" s="69"/>
      <c r="K41" s="68">
        <v>0</v>
      </c>
      <c r="L41" s="270">
        <f t="shared" si="3"/>
        <v>0</v>
      </c>
      <c r="M41" s="68"/>
      <c r="N41" s="68">
        <v>20</v>
      </c>
    </row>
    <row r="42" spans="1:14" ht="9.9499999999999993" customHeight="1" x14ac:dyDescent="0.2">
      <c r="A42" s="68" t="s">
        <v>16</v>
      </c>
      <c r="B42" s="68">
        <v>22</v>
      </c>
      <c r="C42" s="270">
        <f t="shared" si="0"/>
        <v>4.4806517311608962</v>
      </c>
      <c r="D42" s="69"/>
      <c r="E42" s="68">
        <v>74</v>
      </c>
      <c r="F42" s="270">
        <f t="shared" si="1"/>
        <v>15.071283095723015</v>
      </c>
      <c r="G42" s="69"/>
      <c r="H42" s="68">
        <v>234</v>
      </c>
      <c r="I42" s="270">
        <f t="shared" si="2"/>
        <v>47.657841140529534</v>
      </c>
      <c r="J42" s="69"/>
      <c r="K42" s="68">
        <v>161</v>
      </c>
      <c r="L42" s="270">
        <f t="shared" si="3"/>
        <v>32.790224032586558</v>
      </c>
      <c r="M42" s="68"/>
      <c r="N42" s="68">
        <v>491</v>
      </c>
    </row>
    <row r="43" spans="1:14" ht="9.9499999999999993" customHeight="1" x14ac:dyDescent="0.2">
      <c r="A43" s="68" t="s">
        <v>17</v>
      </c>
      <c r="B43" s="68">
        <v>7</v>
      </c>
      <c r="C43" s="270">
        <f t="shared" si="0"/>
        <v>6.3636363636363633</v>
      </c>
      <c r="D43" s="69"/>
      <c r="E43" s="68">
        <v>34</v>
      </c>
      <c r="F43" s="270">
        <f t="shared" si="1"/>
        <v>30.909090909090907</v>
      </c>
      <c r="G43" s="69"/>
      <c r="H43" s="68">
        <v>50</v>
      </c>
      <c r="I43" s="270">
        <f t="shared" si="2"/>
        <v>45.454545454545453</v>
      </c>
      <c r="J43" s="69"/>
      <c r="K43" s="68">
        <v>19</v>
      </c>
      <c r="L43" s="270">
        <f t="shared" si="3"/>
        <v>17.272727272727273</v>
      </c>
      <c r="M43" s="68"/>
      <c r="N43" s="68">
        <v>110</v>
      </c>
    </row>
    <row r="44" spans="1:14" ht="9.9499999999999993" customHeight="1" x14ac:dyDescent="0.2">
      <c r="A44" s="68" t="s">
        <v>18</v>
      </c>
      <c r="B44" s="68">
        <v>10</v>
      </c>
      <c r="C44" s="270">
        <f t="shared" si="0"/>
        <v>5.3191489361702127</v>
      </c>
      <c r="D44" s="69"/>
      <c r="E44" s="68">
        <v>37</v>
      </c>
      <c r="F44" s="270">
        <f t="shared" si="1"/>
        <v>19.680851063829788</v>
      </c>
      <c r="G44" s="69"/>
      <c r="H44" s="68">
        <v>85</v>
      </c>
      <c r="I44" s="270">
        <f t="shared" si="2"/>
        <v>45.212765957446813</v>
      </c>
      <c r="J44" s="69"/>
      <c r="K44" s="68">
        <v>56</v>
      </c>
      <c r="L44" s="270">
        <f t="shared" si="3"/>
        <v>29.787234042553191</v>
      </c>
      <c r="M44" s="68"/>
      <c r="N44" s="68">
        <v>188</v>
      </c>
    </row>
    <row r="45" spans="1:14" ht="9.9499999999999993" customHeight="1" x14ac:dyDescent="0.2">
      <c r="A45" s="68"/>
      <c r="B45" s="68"/>
      <c r="C45" s="270"/>
      <c r="D45" s="69"/>
      <c r="E45" s="68"/>
      <c r="F45" s="270"/>
      <c r="G45" s="69"/>
      <c r="H45" s="68"/>
      <c r="I45" s="270"/>
      <c r="J45" s="69"/>
      <c r="K45" s="68"/>
      <c r="L45" s="270"/>
      <c r="M45" s="68"/>
      <c r="N45" s="68"/>
    </row>
    <row r="46" spans="1:14" s="50" customFormat="1" ht="9.9499999999999993" customHeight="1" x14ac:dyDescent="0.2">
      <c r="A46" s="96" t="s">
        <v>87</v>
      </c>
      <c r="B46" s="96">
        <f>B47+B48+B49+B53+B54+B55+B56+B57+B58</f>
        <v>75</v>
      </c>
      <c r="C46" s="274">
        <f t="shared" ref="C46:C58" si="7">B46/N46*100</f>
        <v>2.7312454479242536</v>
      </c>
      <c r="D46" s="97"/>
      <c r="E46" s="96">
        <v>342</v>
      </c>
      <c r="F46" s="274">
        <f t="shared" ref="F46:F58" si="8">E46/N46*100</f>
        <v>12.454479242534596</v>
      </c>
      <c r="G46" s="97"/>
      <c r="H46" s="96">
        <v>1591</v>
      </c>
      <c r="I46" s="274">
        <f t="shared" ref="I46:I58" si="9">H46/N46*100</f>
        <v>57.938820101966492</v>
      </c>
      <c r="J46" s="97"/>
      <c r="K46" s="96">
        <v>738</v>
      </c>
      <c r="L46" s="274">
        <f t="shared" ref="L46:L58" si="10">K46/N46*100</f>
        <v>26.875455207574657</v>
      </c>
      <c r="M46" s="96"/>
      <c r="N46" s="96">
        <v>2746</v>
      </c>
    </row>
    <row r="47" spans="1:14" ht="9.9499999999999993" customHeight="1" x14ac:dyDescent="0.2">
      <c r="A47" s="68" t="s">
        <v>150</v>
      </c>
      <c r="B47" s="68">
        <v>2</v>
      </c>
      <c r="C47" s="270">
        <f t="shared" si="7"/>
        <v>16.666666666666664</v>
      </c>
      <c r="D47" s="69"/>
      <c r="E47" s="68">
        <v>4</v>
      </c>
      <c r="F47" s="270">
        <f t="shared" si="8"/>
        <v>33.333333333333329</v>
      </c>
      <c r="G47" s="69"/>
      <c r="H47" s="68">
        <v>6</v>
      </c>
      <c r="I47" s="270">
        <f t="shared" si="9"/>
        <v>50</v>
      </c>
      <c r="J47" s="69"/>
      <c r="K47" s="68">
        <v>0</v>
      </c>
      <c r="L47" s="270">
        <f t="shared" si="10"/>
        <v>0</v>
      </c>
      <c r="M47" s="68"/>
      <c r="N47" s="68">
        <v>12</v>
      </c>
    </row>
    <row r="48" spans="1:14" ht="9.9499999999999993" customHeight="1" x14ac:dyDescent="0.2">
      <c r="A48" s="68" t="s">
        <v>158</v>
      </c>
      <c r="B48" s="68">
        <v>1</v>
      </c>
      <c r="C48" s="270">
        <f t="shared" si="7"/>
        <v>4.1666666666666661</v>
      </c>
      <c r="D48" s="69"/>
      <c r="E48" s="68">
        <v>13</v>
      </c>
      <c r="F48" s="270">
        <f t="shared" si="8"/>
        <v>54.166666666666664</v>
      </c>
      <c r="G48" s="69"/>
      <c r="H48" s="68">
        <v>9</v>
      </c>
      <c r="I48" s="270">
        <f t="shared" si="9"/>
        <v>37.5</v>
      </c>
      <c r="J48" s="69"/>
      <c r="K48" s="68">
        <v>1</v>
      </c>
      <c r="L48" s="270">
        <f t="shared" si="10"/>
        <v>4.1666666666666661</v>
      </c>
      <c r="M48" s="68"/>
      <c r="N48" s="68">
        <v>24</v>
      </c>
    </row>
    <row r="49" spans="1:14" ht="9.9499999999999993" customHeight="1" x14ac:dyDescent="0.2">
      <c r="A49" s="68" t="s">
        <v>114</v>
      </c>
      <c r="B49" s="68">
        <f>B50+B51+B52</f>
        <v>38</v>
      </c>
      <c r="C49" s="270">
        <f t="shared" si="7"/>
        <v>2.1312394840157038</v>
      </c>
      <c r="D49" s="68">
        <f t="shared" ref="D49:E49" si="11">D50+D51+D52</f>
        <v>0</v>
      </c>
      <c r="E49" s="68">
        <f t="shared" si="11"/>
        <v>188</v>
      </c>
      <c r="F49" s="270">
        <f t="shared" si="8"/>
        <v>10.544026920919798</v>
      </c>
      <c r="G49" s="68">
        <f t="shared" ref="G49:H49" si="12">G50+G51+G52</f>
        <v>0</v>
      </c>
      <c r="H49" s="68">
        <f t="shared" si="12"/>
        <v>1097</v>
      </c>
      <c r="I49" s="270">
        <f t="shared" si="9"/>
        <v>61.525518788558607</v>
      </c>
      <c r="J49" s="68">
        <f t="shared" ref="J49:K49" si="13">J50+J51+J52</f>
        <v>0</v>
      </c>
      <c r="K49" s="68">
        <f t="shared" si="13"/>
        <v>460</v>
      </c>
      <c r="L49" s="270">
        <f t="shared" si="10"/>
        <v>25.799214806505887</v>
      </c>
      <c r="M49" s="68"/>
      <c r="N49" s="68">
        <v>1783</v>
      </c>
    </row>
    <row r="50" spans="1:14" ht="9.9499999999999993" customHeight="1" x14ac:dyDescent="0.2">
      <c r="A50" s="98" t="s">
        <v>21</v>
      </c>
      <c r="B50" s="73">
        <v>25</v>
      </c>
      <c r="C50" s="270">
        <f t="shared" si="7"/>
        <v>2.009646302250804</v>
      </c>
      <c r="D50" s="74"/>
      <c r="E50" s="73">
        <v>101</v>
      </c>
      <c r="F50" s="270">
        <f t="shared" si="8"/>
        <v>8.1189710610932462</v>
      </c>
      <c r="G50" s="74"/>
      <c r="H50" s="73">
        <v>743</v>
      </c>
      <c r="I50" s="270">
        <f t="shared" si="9"/>
        <v>59.726688102893888</v>
      </c>
      <c r="J50" s="74"/>
      <c r="K50" s="73">
        <v>375</v>
      </c>
      <c r="L50" s="270">
        <f t="shared" si="10"/>
        <v>30.144694533762056</v>
      </c>
      <c r="M50" s="73"/>
      <c r="N50" s="73">
        <v>1244</v>
      </c>
    </row>
    <row r="51" spans="1:14" ht="9.9499999999999993" customHeight="1" x14ac:dyDescent="0.2">
      <c r="A51" s="98" t="s">
        <v>23</v>
      </c>
      <c r="B51" s="73">
        <v>9</v>
      </c>
      <c r="C51" s="270">
        <f t="shared" si="7"/>
        <v>2.25</v>
      </c>
      <c r="D51" s="74"/>
      <c r="E51" s="73">
        <v>62</v>
      </c>
      <c r="F51" s="270">
        <f t="shared" si="8"/>
        <v>15.5</v>
      </c>
      <c r="G51" s="74"/>
      <c r="H51" s="73">
        <v>258</v>
      </c>
      <c r="I51" s="270">
        <f t="shared" si="9"/>
        <v>64.5</v>
      </c>
      <c r="J51" s="74"/>
      <c r="K51" s="73">
        <v>71</v>
      </c>
      <c r="L51" s="270">
        <f t="shared" si="10"/>
        <v>17.75</v>
      </c>
      <c r="M51" s="73"/>
      <c r="N51" s="73">
        <v>400</v>
      </c>
    </row>
    <row r="52" spans="1:14" ht="9.9499999999999993" customHeight="1" x14ac:dyDescent="0.2">
      <c r="A52" s="98" t="s">
        <v>22</v>
      </c>
      <c r="B52" s="73">
        <v>4</v>
      </c>
      <c r="C52" s="270">
        <f t="shared" si="7"/>
        <v>2.877697841726619</v>
      </c>
      <c r="D52" s="74"/>
      <c r="E52" s="73">
        <v>25</v>
      </c>
      <c r="F52" s="270">
        <f t="shared" si="8"/>
        <v>17.985611510791365</v>
      </c>
      <c r="G52" s="74"/>
      <c r="H52" s="73">
        <v>96</v>
      </c>
      <c r="I52" s="270">
        <f t="shared" si="9"/>
        <v>69.064748201438846</v>
      </c>
      <c r="J52" s="74"/>
      <c r="K52" s="73">
        <v>14</v>
      </c>
      <c r="L52" s="270">
        <f t="shared" si="10"/>
        <v>10.071942446043165</v>
      </c>
      <c r="M52" s="73"/>
      <c r="N52" s="73">
        <v>139</v>
      </c>
    </row>
    <row r="53" spans="1:14" ht="9.9499999999999993" customHeight="1" x14ac:dyDescent="0.2">
      <c r="A53" s="82" t="s">
        <v>116</v>
      </c>
      <c r="B53" s="68">
        <v>6</v>
      </c>
      <c r="C53" s="270">
        <f t="shared" si="7"/>
        <v>6.1855670103092786</v>
      </c>
      <c r="D53" s="69"/>
      <c r="E53" s="68">
        <v>12</v>
      </c>
      <c r="F53" s="270">
        <f t="shared" si="8"/>
        <v>12.371134020618557</v>
      </c>
      <c r="G53" s="69"/>
      <c r="H53" s="68">
        <v>52</v>
      </c>
      <c r="I53" s="270">
        <f t="shared" si="9"/>
        <v>53.608247422680414</v>
      </c>
      <c r="J53" s="69"/>
      <c r="K53" s="68">
        <v>27</v>
      </c>
      <c r="L53" s="270">
        <f t="shared" si="10"/>
        <v>27.835051546391753</v>
      </c>
      <c r="M53" s="68"/>
      <c r="N53" s="68">
        <v>97</v>
      </c>
    </row>
    <row r="54" spans="1:14" ht="9.9499999999999993" customHeight="1" x14ac:dyDescent="0.2">
      <c r="A54" s="82" t="s">
        <v>14</v>
      </c>
      <c r="B54" s="68">
        <v>2</v>
      </c>
      <c r="C54" s="270">
        <f t="shared" si="7"/>
        <v>4.5454545454545459</v>
      </c>
      <c r="D54" s="69"/>
      <c r="E54" s="68">
        <v>14</v>
      </c>
      <c r="F54" s="270">
        <f t="shared" si="8"/>
        <v>31.818181818181817</v>
      </c>
      <c r="G54" s="69"/>
      <c r="H54" s="68">
        <v>26</v>
      </c>
      <c r="I54" s="270">
        <f t="shared" si="9"/>
        <v>59.090909090909093</v>
      </c>
      <c r="J54" s="69"/>
      <c r="K54" s="68">
        <v>2</v>
      </c>
      <c r="L54" s="270">
        <f t="shared" si="10"/>
        <v>4.5454545454545459</v>
      </c>
      <c r="M54" s="68"/>
      <c r="N54" s="68">
        <v>44</v>
      </c>
    </row>
    <row r="55" spans="1:14" ht="9.9499999999999993" customHeight="1" x14ac:dyDescent="0.2">
      <c r="A55" s="68" t="s">
        <v>115</v>
      </c>
      <c r="B55" s="68">
        <v>2</v>
      </c>
      <c r="C55" s="270">
        <f t="shared" si="7"/>
        <v>10.526315789473683</v>
      </c>
      <c r="D55" s="69"/>
      <c r="E55" s="68">
        <v>13</v>
      </c>
      <c r="F55" s="270">
        <f t="shared" si="8"/>
        <v>68.421052631578945</v>
      </c>
      <c r="G55" s="69"/>
      <c r="H55" s="68">
        <v>4</v>
      </c>
      <c r="I55" s="270">
        <f t="shared" si="9"/>
        <v>21.052631578947366</v>
      </c>
      <c r="J55" s="69"/>
      <c r="K55" s="68"/>
      <c r="L55" s="270">
        <f t="shared" si="10"/>
        <v>0</v>
      </c>
      <c r="M55" s="68"/>
      <c r="N55" s="68">
        <v>19</v>
      </c>
    </row>
    <row r="56" spans="1:14" ht="9.9499999999999993" customHeight="1" x14ac:dyDescent="0.2">
      <c r="A56" s="68" t="s">
        <v>16</v>
      </c>
      <c r="B56" s="68">
        <v>17</v>
      </c>
      <c r="C56" s="270">
        <f t="shared" si="7"/>
        <v>3.1894934333958722</v>
      </c>
      <c r="D56" s="69"/>
      <c r="E56" s="68">
        <v>52</v>
      </c>
      <c r="F56" s="270">
        <f t="shared" si="8"/>
        <v>9.7560975609756095</v>
      </c>
      <c r="G56" s="69"/>
      <c r="H56" s="68">
        <v>267</v>
      </c>
      <c r="I56" s="270">
        <f t="shared" si="9"/>
        <v>50.093808630394001</v>
      </c>
      <c r="J56" s="69"/>
      <c r="K56" s="68">
        <v>197</v>
      </c>
      <c r="L56" s="270">
        <f t="shared" si="10"/>
        <v>36.96060037523452</v>
      </c>
      <c r="M56" s="68"/>
      <c r="N56" s="68">
        <v>533</v>
      </c>
    </row>
    <row r="57" spans="1:14" ht="9.9499999999999993" customHeight="1" x14ac:dyDescent="0.2">
      <c r="A57" s="68" t="s">
        <v>17</v>
      </c>
      <c r="B57" s="68">
        <v>3</v>
      </c>
      <c r="C57" s="270">
        <f t="shared" si="7"/>
        <v>3.0303030303030303</v>
      </c>
      <c r="D57" s="69"/>
      <c r="E57" s="68">
        <v>28</v>
      </c>
      <c r="F57" s="270">
        <f t="shared" si="8"/>
        <v>28.28282828282828</v>
      </c>
      <c r="G57" s="69"/>
      <c r="H57" s="68">
        <v>52</v>
      </c>
      <c r="I57" s="270">
        <f t="shared" si="9"/>
        <v>52.525252525252533</v>
      </c>
      <c r="J57" s="69"/>
      <c r="K57" s="68">
        <v>16</v>
      </c>
      <c r="L57" s="270">
        <f t="shared" si="10"/>
        <v>16.161616161616163</v>
      </c>
      <c r="M57" s="68"/>
      <c r="N57" s="68">
        <v>99</v>
      </c>
    </row>
    <row r="58" spans="1:14" ht="9.9499999999999993" customHeight="1" x14ac:dyDescent="0.2">
      <c r="A58" s="68" t="s">
        <v>18</v>
      </c>
      <c r="B58" s="68">
        <v>4</v>
      </c>
      <c r="C58" s="270">
        <f t="shared" si="7"/>
        <v>2.9629629629629632</v>
      </c>
      <c r="D58" s="69"/>
      <c r="E58" s="68">
        <v>18</v>
      </c>
      <c r="F58" s="270">
        <f t="shared" si="8"/>
        <v>13.333333333333334</v>
      </c>
      <c r="G58" s="69"/>
      <c r="H58" s="68">
        <v>78</v>
      </c>
      <c r="I58" s="270">
        <f t="shared" si="9"/>
        <v>57.777777777777771</v>
      </c>
      <c r="J58" s="69"/>
      <c r="K58" s="68">
        <v>35</v>
      </c>
      <c r="L58" s="270">
        <f t="shared" si="10"/>
        <v>25.925925925925924</v>
      </c>
      <c r="M58" s="68"/>
      <c r="N58" s="68">
        <v>135</v>
      </c>
    </row>
    <row r="59" spans="1:14" ht="9.9499999999999993" customHeight="1" x14ac:dyDescent="0.2">
      <c r="A59" s="68"/>
      <c r="B59" s="68"/>
      <c r="C59" s="270"/>
      <c r="D59" s="69"/>
      <c r="E59" s="68"/>
      <c r="F59" s="270"/>
      <c r="G59" s="69"/>
      <c r="H59" s="68"/>
      <c r="I59" s="270"/>
      <c r="J59" s="69"/>
      <c r="K59" s="68"/>
      <c r="L59" s="270"/>
      <c r="M59" s="68"/>
      <c r="N59" s="68"/>
    </row>
    <row r="60" spans="1:14" s="50" customFormat="1" ht="9.9499999999999993" customHeight="1" x14ac:dyDescent="0.2">
      <c r="A60" s="96" t="s">
        <v>88</v>
      </c>
      <c r="B60" s="96">
        <f>B61+B62+B63+B67+B68+B69+B70+B71+B72</f>
        <v>38</v>
      </c>
      <c r="C60" s="274">
        <f t="shared" si="0"/>
        <v>2.7859237536656889</v>
      </c>
      <c r="D60" s="97"/>
      <c r="E60" s="96">
        <v>220</v>
      </c>
      <c r="F60" s="274">
        <f t="shared" si="1"/>
        <v>16.129032258064516</v>
      </c>
      <c r="G60" s="97"/>
      <c r="H60" s="96">
        <v>766</v>
      </c>
      <c r="I60" s="274">
        <f t="shared" si="2"/>
        <v>56.158357771260995</v>
      </c>
      <c r="J60" s="97"/>
      <c r="K60" s="96">
        <v>340</v>
      </c>
      <c r="L60" s="274">
        <f t="shared" si="3"/>
        <v>24.926686217008797</v>
      </c>
      <c r="M60" s="96"/>
      <c r="N60" s="96">
        <v>1364</v>
      </c>
    </row>
    <row r="61" spans="1:14" ht="9.9499999999999993" customHeight="1" x14ac:dyDescent="0.2">
      <c r="A61" s="68" t="s">
        <v>150</v>
      </c>
      <c r="B61" s="68">
        <v>0</v>
      </c>
      <c r="C61" s="270">
        <f t="shared" si="0"/>
        <v>0</v>
      </c>
      <c r="D61" s="69"/>
      <c r="E61" s="68">
        <v>2</v>
      </c>
      <c r="F61" s="270">
        <f t="shared" si="1"/>
        <v>50</v>
      </c>
      <c r="G61" s="69"/>
      <c r="H61" s="68">
        <v>1</v>
      </c>
      <c r="I61" s="270">
        <f t="shared" si="2"/>
        <v>25</v>
      </c>
      <c r="J61" s="69"/>
      <c r="K61" s="68">
        <v>1</v>
      </c>
      <c r="L61" s="270">
        <f t="shared" si="3"/>
        <v>25</v>
      </c>
      <c r="M61" s="68"/>
      <c r="N61" s="68">
        <v>4</v>
      </c>
    </row>
    <row r="62" spans="1:14" ht="9.9499999999999993" customHeight="1" x14ac:dyDescent="0.2">
      <c r="A62" s="68" t="s">
        <v>158</v>
      </c>
      <c r="B62" s="68">
        <v>0</v>
      </c>
      <c r="C62" s="270">
        <f t="shared" si="0"/>
        <v>0</v>
      </c>
      <c r="D62" s="69"/>
      <c r="E62" s="68">
        <v>8</v>
      </c>
      <c r="F62" s="270">
        <f t="shared" si="1"/>
        <v>57.142857142857139</v>
      </c>
      <c r="G62" s="69"/>
      <c r="H62" s="68">
        <v>6</v>
      </c>
      <c r="I62" s="270">
        <f t="shared" si="2"/>
        <v>42.857142857142854</v>
      </c>
      <c r="J62" s="69"/>
      <c r="K62" s="68">
        <v>0</v>
      </c>
      <c r="L62" s="270">
        <f t="shared" si="3"/>
        <v>0</v>
      </c>
      <c r="M62" s="68"/>
      <c r="N62" s="68">
        <v>14</v>
      </c>
    </row>
    <row r="63" spans="1:14" ht="9.9499999999999993" customHeight="1" x14ac:dyDescent="0.2">
      <c r="A63" s="68" t="s">
        <v>114</v>
      </c>
      <c r="B63" s="68">
        <f>B64+B65+B66</f>
        <v>11</v>
      </c>
      <c r="C63" s="270">
        <f t="shared" si="0"/>
        <v>1.4341590612777053</v>
      </c>
      <c r="D63" s="68">
        <f t="shared" ref="D63:K63" si="14">D64+D65+D66</f>
        <v>0</v>
      </c>
      <c r="E63" s="68">
        <f t="shared" si="14"/>
        <v>123</v>
      </c>
      <c r="F63" s="270">
        <f t="shared" si="1"/>
        <v>16.036505867014341</v>
      </c>
      <c r="G63" s="68">
        <f t="shared" si="14"/>
        <v>0</v>
      </c>
      <c r="H63" s="68">
        <f t="shared" si="14"/>
        <v>488</v>
      </c>
      <c r="I63" s="270">
        <f t="shared" si="2"/>
        <v>63.624511082138199</v>
      </c>
      <c r="J63" s="68">
        <f t="shared" si="14"/>
        <v>0</v>
      </c>
      <c r="K63" s="68">
        <f t="shared" si="14"/>
        <v>145</v>
      </c>
      <c r="L63" s="270">
        <f t="shared" si="3"/>
        <v>18.904823989569753</v>
      </c>
      <c r="M63" s="68"/>
      <c r="N63" s="68">
        <v>767</v>
      </c>
    </row>
    <row r="64" spans="1:14" ht="9.9499999999999993" customHeight="1" x14ac:dyDescent="0.2">
      <c r="A64" s="98" t="s">
        <v>21</v>
      </c>
      <c r="B64" s="73">
        <v>7</v>
      </c>
      <c r="C64" s="270">
        <f t="shared" si="0"/>
        <v>1.3232514177693762</v>
      </c>
      <c r="D64" s="74"/>
      <c r="E64" s="73">
        <v>88</v>
      </c>
      <c r="F64" s="270">
        <f t="shared" si="1"/>
        <v>16.6351606805293</v>
      </c>
      <c r="G64" s="74"/>
      <c r="H64" s="73">
        <v>330</v>
      </c>
      <c r="I64" s="270">
        <f t="shared" si="2"/>
        <v>62.381852551984871</v>
      </c>
      <c r="J64" s="74"/>
      <c r="K64" s="73">
        <v>104</v>
      </c>
      <c r="L64" s="270">
        <f t="shared" si="3"/>
        <v>19.659735349716446</v>
      </c>
      <c r="M64" s="73"/>
      <c r="N64" s="73">
        <v>529</v>
      </c>
    </row>
    <row r="65" spans="1:14" ht="9.9499999999999993" customHeight="1" x14ac:dyDescent="0.2">
      <c r="A65" s="98" t="s">
        <v>23</v>
      </c>
      <c r="B65" s="73">
        <v>2</v>
      </c>
      <c r="C65" s="270">
        <f t="shared" si="0"/>
        <v>1.1764705882352942</v>
      </c>
      <c r="D65" s="74"/>
      <c r="E65" s="73">
        <v>21</v>
      </c>
      <c r="F65" s="270">
        <f t="shared" si="1"/>
        <v>12.352941176470589</v>
      </c>
      <c r="G65" s="74"/>
      <c r="H65" s="73">
        <v>119</v>
      </c>
      <c r="I65" s="270">
        <f t="shared" si="2"/>
        <v>70</v>
      </c>
      <c r="J65" s="74"/>
      <c r="K65" s="73">
        <v>28</v>
      </c>
      <c r="L65" s="270">
        <f t="shared" si="3"/>
        <v>16.470588235294116</v>
      </c>
      <c r="M65" s="73"/>
      <c r="N65" s="73">
        <v>170</v>
      </c>
    </row>
    <row r="66" spans="1:14" ht="9.9499999999999993" customHeight="1" x14ac:dyDescent="0.2">
      <c r="A66" s="98" t="s">
        <v>22</v>
      </c>
      <c r="B66" s="73">
        <v>2</v>
      </c>
      <c r="C66" s="270">
        <f t="shared" si="0"/>
        <v>2.9411764705882351</v>
      </c>
      <c r="D66" s="74"/>
      <c r="E66" s="73">
        <v>14</v>
      </c>
      <c r="F66" s="270">
        <f t="shared" si="1"/>
        <v>20.588235294117645</v>
      </c>
      <c r="G66" s="74"/>
      <c r="H66" s="73">
        <v>39</v>
      </c>
      <c r="I66" s="270">
        <f t="shared" si="2"/>
        <v>57.352941176470587</v>
      </c>
      <c r="J66" s="74"/>
      <c r="K66" s="73">
        <v>13</v>
      </c>
      <c r="L66" s="270">
        <f t="shared" si="3"/>
        <v>19.117647058823529</v>
      </c>
      <c r="M66" s="73"/>
      <c r="N66" s="73">
        <v>68</v>
      </c>
    </row>
    <row r="67" spans="1:14" ht="9.9499999999999993" customHeight="1" x14ac:dyDescent="0.2">
      <c r="A67" s="82" t="s">
        <v>116</v>
      </c>
      <c r="B67" s="68">
        <v>9</v>
      </c>
      <c r="C67" s="270">
        <f t="shared" si="0"/>
        <v>11.538461538461538</v>
      </c>
      <c r="D67" s="69"/>
      <c r="E67" s="68">
        <v>20</v>
      </c>
      <c r="F67" s="270">
        <f t="shared" si="1"/>
        <v>25.641025641025639</v>
      </c>
      <c r="G67" s="69"/>
      <c r="H67" s="68">
        <v>39</v>
      </c>
      <c r="I67" s="270">
        <f t="shared" si="2"/>
        <v>50</v>
      </c>
      <c r="J67" s="69"/>
      <c r="K67" s="68">
        <v>10</v>
      </c>
      <c r="L67" s="270">
        <f t="shared" si="3"/>
        <v>12.820512820512819</v>
      </c>
      <c r="M67" s="68"/>
      <c r="N67" s="68">
        <v>78</v>
      </c>
    </row>
    <row r="68" spans="1:14" ht="9.9499999999999993" customHeight="1" x14ac:dyDescent="0.2">
      <c r="A68" s="82" t="s">
        <v>14</v>
      </c>
      <c r="B68" s="68">
        <v>1</v>
      </c>
      <c r="C68" s="270">
        <f t="shared" si="0"/>
        <v>4.3478260869565215</v>
      </c>
      <c r="D68" s="69"/>
      <c r="E68" s="68">
        <v>6</v>
      </c>
      <c r="F68" s="270">
        <f t="shared" si="1"/>
        <v>26.086956521739129</v>
      </c>
      <c r="G68" s="69"/>
      <c r="H68" s="68">
        <v>15</v>
      </c>
      <c r="I68" s="270">
        <f t="shared" si="2"/>
        <v>65.217391304347828</v>
      </c>
      <c r="J68" s="69"/>
      <c r="K68" s="68">
        <v>1</v>
      </c>
      <c r="L68" s="270">
        <f t="shared" si="3"/>
        <v>4.3478260869565215</v>
      </c>
      <c r="M68" s="68"/>
      <c r="N68" s="68">
        <v>23</v>
      </c>
    </row>
    <row r="69" spans="1:14" ht="9.9499999999999993" customHeight="1" x14ac:dyDescent="0.2">
      <c r="A69" s="68" t="s">
        <v>115</v>
      </c>
      <c r="B69" s="68">
        <v>2</v>
      </c>
      <c r="C69" s="270">
        <f t="shared" ref="C69:C86" si="15">B69/N69*100</f>
        <v>40</v>
      </c>
      <c r="D69" s="69"/>
      <c r="E69" s="68">
        <v>3</v>
      </c>
      <c r="F69" s="270">
        <f t="shared" ref="F69:F86" si="16">E69/N69*100</f>
        <v>60</v>
      </c>
      <c r="G69" s="69"/>
      <c r="H69" s="68">
        <v>0</v>
      </c>
      <c r="I69" s="270">
        <f t="shared" ref="I69:I86" si="17">H69/N69*100</f>
        <v>0</v>
      </c>
      <c r="J69" s="69"/>
      <c r="K69" s="68"/>
      <c r="L69" s="270">
        <f t="shared" ref="L69:L86" si="18">K69/N69*100</f>
        <v>0</v>
      </c>
      <c r="M69" s="68"/>
      <c r="N69" s="68">
        <v>5</v>
      </c>
    </row>
    <row r="70" spans="1:14" ht="9.9499999999999993" customHeight="1" x14ac:dyDescent="0.2">
      <c r="A70" s="68" t="s">
        <v>16</v>
      </c>
      <c r="B70" s="68">
        <v>12</v>
      </c>
      <c r="C70" s="270">
        <f t="shared" si="15"/>
        <v>3.9603960396039604</v>
      </c>
      <c r="D70" s="69"/>
      <c r="E70" s="68">
        <v>26</v>
      </c>
      <c r="F70" s="270">
        <f t="shared" si="16"/>
        <v>8.5808580858085808</v>
      </c>
      <c r="G70" s="69"/>
      <c r="H70" s="68">
        <v>127</v>
      </c>
      <c r="I70" s="270">
        <f t="shared" si="17"/>
        <v>41.914191419141915</v>
      </c>
      <c r="J70" s="69"/>
      <c r="K70" s="68">
        <v>138</v>
      </c>
      <c r="L70" s="270">
        <f t="shared" si="18"/>
        <v>45.544554455445549</v>
      </c>
      <c r="M70" s="68"/>
      <c r="N70" s="68">
        <v>303</v>
      </c>
    </row>
    <row r="71" spans="1:14" ht="9.9499999999999993" customHeight="1" x14ac:dyDescent="0.2">
      <c r="A71" s="68" t="s">
        <v>17</v>
      </c>
      <c r="B71" s="68">
        <v>3</v>
      </c>
      <c r="C71" s="270">
        <f t="shared" si="15"/>
        <v>3.1914893617021276</v>
      </c>
      <c r="D71" s="69"/>
      <c r="E71" s="68">
        <v>26</v>
      </c>
      <c r="F71" s="270">
        <f t="shared" si="16"/>
        <v>27.659574468085108</v>
      </c>
      <c r="G71" s="69"/>
      <c r="H71" s="68">
        <v>44</v>
      </c>
      <c r="I71" s="270">
        <f t="shared" si="17"/>
        <v>46.808510638297875</v>
      </c>
      <c r="J71" s="69"/>
      <c r="K71" s="68">
        <v>21</v>
      </c>
      <c r="L71" s="270">
        <f t="shared" si="18"/>
        <v>22.340425531914892</v>
      </c>
      <c r="M71" s="68"/>
      <c r="N71" s="68">
        <v>94</v>
      </c>
    </row>
    <row r="72" spans="1:14" ht="9.9499999999999993" customHeight="1" x14ac:dyDescent="0.2">
      <c r="A72" s="68" t="s">
        <v>18</v>
      </c>
      <c r="B72" s="68">
        <v>0</v>
      </c>
      <c r="C72" s="270">
        <f t="shared" si="15"/>
        <v>0</v>
      </c>
      <c r="D72" s="69"/>
      <c r="E72" s="68">
        <v>6</v>
      </c>
      <c r="F72" s="270">
        <f t="shared" si="16"/>
        <v>7.8947368421052628</v>
      </c>
      <c r="G72" s="69"/>
      <c r="H72" s="68">
        <v>46</v>
      </c>
      <c r="I72" s="270">
        <f t="shared" si="17"/>
        <v>60.526315789473685</v>
      </c>
      <c r="J72" s="69"/>
      <c r="K72" s="68">
        <v>24</v>
      </c>
      <c r="L72" s="270">
        <f t="shared" si="18"/>
        <v>31.578947368421051</v>
      </c>
      <c r="M72" s="68"/>
      <c r="N72" s="68">
        <v>76</v>
      </c>
    </row>
    <row r="73" spans="1:14" ht="9.9499999999999993" customHeight="1" x14ac:dyDescent="0.2">
      <c r="A73" s="68"/>
      <c r="B73" s="68"/>
      <c r="C73" s="270"/>
      <c r="D73" s="69"/>
      <c r="E73" s="68"/>
      <c r="F73" s="270"/>
      <c r="G73" s="69"/>
      <c r="H73" s="68"/>
      <c r="I73" s="270"/>
      <c r="J73" s="69"/>
      <c r="K73" s="68"/>
      <c r="L73" s="270"/>
      <c r="M73" s="68"/>
      <c r="N73" s="68"/>
    </row>
    <row r="74" spans="1:14" s="50" customFormat="1" ht="9.9499999999999993" customHeight="1" x14ac:dyDescent="0.2">
      <c r="A74" s="96" t="s">
        <v>89</v>
      </c>
      <c r="B74" s="96">
        <f>B75+B76+B77+B82+B81+B83+B84+B85+B86</f>
        <v>438</v>
      </c>
      <c r="C74" s="274">
        <f t="shared" si="15"/>
        <v>3.4363721951984934</v>
      </c>
      <c r="D74" s="97"/>
      <c r="E74" s="96">
        <v>2105</v>
      </c>
      <c r="F74" s="274">
        <f t="shared" si="16"/>
        <v>16.514985093362625</v>
      </c>
      <c r="G74" s="97"/>
      <c r="H74" s="96">
        <v>7114</v>
      </c>
      <c r="I74" s="274">
        <f t="shared" si="17"/>
        <v>55.813588576808414</v>
      </c>
      <c r="J74" s="97"/>
      <c r="K74" s="96">
        <v>3089</v>
      </c>
      <c r="L74" s="274">
        <f t="shared" si="18"/>
        <v>24.23505413463047</v>
      </c>
      <c r="M74" s="96"/>
      <c r="N74" s="96">
        <v>12746</v>
      </c>
    </row>
    <row r="75" spans="1:14" ht="9.9499999999999993" customHeight="1" x14ac:dyDescent="0.2">
      <c r="A75" s="68" t="s">
        <v>150</v>
      </c>
      <c r="B75" s="68">
        <v>10</v>
      </c>
      <c r="C75" s="270">
        <f t="shared" si="15"/>
        <v>25</v>
      </c>
      <c r="D75" s="69"/>
      <c r="E75" s="68">
        <v>14</v>
      </c>
      <c r="F75" s="270">
        <f t="shared" si="16"/>
        <v>35</v>
      </c>
      <c r="G75" s="69"/>
      <c r="H75" s="68">
        <v>15</v>
      </c>
      <c r="I75" s="270">
        <f t="shared" si="17"/>
        <v>37.5</v>
      </c>
      <c r="J75" s="69"/>
      <c r="K75" s="68">
        <v>1</v>
      </c>
      <c r="L75" s="270">
        <f t="shared" si="18"/>
        <v>2.5</v>
      </c>
      <c r="M75" s="68"/>
      <c r="N75" s="68">
        <v>40</v>
      </c>
    </row>
    <row r="76" spans="1:14" ht="9.9499999999999993" customHeight="1" x14ac:dyDescent="0.2">
      <c r="A76" s="68" t="s">
        <v>158</v>
      </c>
      <c r="B76" s="68">
        <v>12</v>
      </c>
      <c r="C76" s="270">
        <f t="shared" si="15"/>
        <v>11.538461538461538</v>
      </c>
      <c r="D76" s="69"/>
      <c r="E76" s="68">
        <v>59</v>
      </c>
      <c r="F76" s="270">
        <f t="shared" si="16"/>
        <v>56.730769230769226</v>
      </c>
      <c r="G76" s="69"/>
      <c r="H76" s="68">
        <v>30</v>
      </c>
      <c r="I76" s="270">
        <f t="shared" si="17"/>
        <v>28.846153846153843</v>
      </c>
      <c r="J76" s="69"/>
      <c r="K76" s="68">
        <v>3</v>
      </c>
      <c r="L76" s="270">
        <f t="shared" si="18"/>
        <v>2.8846153846153846</v>
      </c>
      <c r="M76" s="68"/>
      <c r="N76" s="68">
        <v>104</v>
      </c>
    </row>
    <row r="77" spans="1:14" ht="9.9499999999999993" customHeight="1" x14ac:dyDescent="0.2">
      <c r="A77" s="68" t="s">
        <v>114</v>
      </c>
      <c r="B77" s="68">
        <f>B78+B79+B80</f>
        <v>161</v>
      </c>
      <c r="C77" s="270">
        <f t="shared" si="15"/>
        <v>2.0372010628875112</v>
      </c>
      <c r="D77" s="68">
        <f t="shared" ref="D77:K77" si="19">D78+D79+D80</f>
        <v>0</v>
      </c>
      <c r="E77" s="68">
        <f t="shared" si="19"/>
        <v>1223</v>
      </c>
      <c r="F77" s="270">
        <f t="shared" si="16"/>
        <v>15.475136024294573</v>
      </c>
      <c r="G77" s="68">
        <f t="shared" si="19"/>
        <v>0</v>
      </c>
      <c r="H77" s="68">
        <f t="shared" si="19"/>
        <v>4849</v>
      </c>
      <c r="I77" s="270">
        <f t="shared" si="17"/>
        <v>61.356446918891564</v>
      </c>
      <c r="J77" s="68">
        <f t="shared" si="19"/>
        <v>0</v>
      </c>
      <c r="K77" s="68">
        <f t="shared" si="19"/>
        <v>1670</v>
      </c>
      <c r="L77" s="270">
        <f t="shared" si="18"/>
        <v>21.131215993926357</v>
      </c>
      <c r="M77" s="68"/>
      <c r="N77" s="68">
        <v>7903</v>
      </c>
    </row>
    <row r="78" spans="1:14" ht="9.9499999999999993" customHeight="1" x14ac:dyDescent="0.2">
      <c r="A78" s="98" t="s">
        <v>21</v>
      </c>
      <c r="B78" s="73">
        <v>84</v>
      </c>
      <c r="C78" s="270">
        <f t="shared" si="15"/>
        <v>1.5184381778741864</v>
      </c>
      <c r="D78" s="74"/>
      <c r="E78" s="73">
        <v>622</v>
      </c>
      <c r="F78" s="270">
        <f t="shared" si="16"/>
        <v>11.243673174258857</v>
      </c>
      <c r="G78" s="74"/>
      <c r="H78" s="73">
        <v>3394</v>
      </c>
      <c r="I78" s="270">
        <f t="shared" si="17"/>
        <v>61.352133044107013</v>
      </c>
      <c r="J78" s="74"/>
      <c r="K78" s="73">
        <v>1432</v>
      </c>
      <c r="L78" s="270">
        <f t="shared" si="18"/>
        <v>25.885755603759939</v>
      </c>
      <c r="M78" s="73"/>
      <c r="N78" s="73">
        <v>5532</v>
      </c>
    </row>
    <row r="79" spans="1:14" ht="9.9499999999999993" customHeight="1" x14ac:dyDescent="0.2">
      <c r="A79" s="98" t="s">
        <v>23</v>
      </c>
      <c r="B79" s="73">
        <v>40</v>
      </c>
      <c r="C79" s="270">
        <f t="shared" si="15"/>
        <v>2.1493820526598602</v>
      </c>
      <c r="D79" s="74"/>
      <c r="E79" s="73">
        <v>428</v>
      </c>
      <c r="F79" s="270">
        <f t="shared" si="16"/>
        <v>22.998387963460505</v>
      </c>
      <c r="G79" s="74"/>
      <c r="H79" s="73">
        <v>1187</v>
      </c>
      <c r="I79" s="270">
        <f t="shared" si="17"/>
        <v>63.782912412681355</v>
      </c>
      <c r="J79" s="74"/>
      <c r="K79" s="73">
        <v>206</v>
      </c>
      <c r="L79" s="270">
        <f t="shared" si="18"/>
        <v>11.069317571198281</v>
      </c>
      <c r="M79" s="73"/>
      <c r="N79" s="73">
        <v>1861</v>
      </c>
    </row>
    <row r="80" spans="1:14" ht="9.9499999999999993" customHeight="1" x14ac:dyDescent="0.2">
      <c r="A80" s="98" t="s">
        <v>22</v>
      </c>
      <c r="B80" s="73">
        <v>37</v>
      </c>
      <c r="C80" s="270">
        <f t="shared" si="15"/>
        <v>7.2549019607843146</v>
      </c>
      <c r="D80" s="74"/>
      <c r="E80" s="73">
        <v>173</v>
      </c>
      <c r="F80" s="270">
        <f t="shared" si="16"/>
        <v>33.921568627450981</v>
      </c>
      <c r="G80" s="74"/>
      <c r="H80" s="73">
        <v>268</v>
      </c>
      <c r="I80" s="270">
        <f t="shared" si="17"/>
        <v>52.549019607843142</v>
      </c>
      <c r="J80" s="74"/>
      <c r="K80" s="73">
        <v>32</v>
      </c>
      <c r="L80" s="270">
        <f t="shared" si="18"/>
        <v>6.2745098039215685</v>
      </c>
      <c r="M80" s="73"/>
      <c r="N80" s="73">
        <v>510</v>
      </c>
    </row>
    <row r="81" spans="1:29" ht="9.9499999999999993" customHeight="1" x14ac:dyDescent="0.2">
      <c r="A81" s="82" t="s">
        <v>116</v>
      </c>
      <c r="B81" s="68">
        <v>30</v>
      </c>
      <c r="C81" s="270">
        <f t="shared" si="15"/>
        <v>5.0505050505050502</v>
      </c>
      <c r="D81" s="69"/>
      <c r="E81" s="68">
        <v>121</v>
      </c>
      <c r="F81" s="270">
        <f t="shared" si="16"/>
        <v>20.37037037037037</v>
      </c>
      <c r="G81" s="69"/>
      <c r="H81" s="68">
        <v>313</v>
      </c>
      <c r="I81" s="270">
        <f t="shared" si="17"/>
        <v>52.693602693602692</v>
      </c>
      <c r="J81" s="69"/>
      <c r="K81" s="68">
        <v>130</v>
      </c>
      <c r="L81" s="270">
        <f t="shared" si="18"/>
        <v>21.885521885521886</v>
      </c>
      <c r="M81" s="68"/>
      <c r="N81" s="68">
        <v>594</v>
      </c>
    </row>
    <row r="82" spans="1:29" ht="9.9499999999999993" customHeight="1" x14ac:dyDescent="0.2">
      <c r="A82" s="68" t="s">
        <v>14</v>
      </c>
      <c r="B82" s="68">
        <v>13</v>
      </c>
      <c r="C82" s="270">
        <f t="shared" si="15"/>
        <v>6.8062827225130889</v>
      </c>
      <c r="D82" s="69"/>
      <c r="E82" s="68">
        <v>80</v>
      </c>
      <c r="F82" s="270">
        <f t="shared" si="16"/>
        <v>41.8848167539267</v>
      </c>
      <c r="G82" s="69"/>
      <c r="H82" s="68">
        <v>94</v>
      </c>
      <c r="I82" s="270">
        <f t="shared" si="17"/>
        <v>49.214659685863879</v>
      </c>
      <c r="J82" s="69"/>
      <c r="K82" s="68">
        <v>4</v>
      </c>
      <c r="L82" s="270">
        <f t="shared" si="18"/>
        <v>2.0942408376963351</v>
      </c>
      <c r="M82" s="68"/>
      <c r="N82" s="68">
        <v>191</v>
      </c>
    </row>
    <row r="83" spans="1:29" ht="9.9499999999999993" customHeight="1" x14ac:dyDescent="0.2">
      <c r="A83" s="68" t="s">
        <v>115</v>
      </c>
      <c r="B83" s="68">
        <v>19</v>
      </c>
      <c r="C83" s="270">
        <f t="shared" si="15"/>
        <v>27.142857142857142</v>
      </c>
      <c r="D83" s="69"/>
      <c r="E83" s="68">
        <v>41</v>
      </c>
      <c r="F83" s="270">
        <f t="shared" si="16"/>
        <v>58.571428571428577</v>
      </c>
      <c r="G83" s="69"/>
      <c r="H83" s="68">
        <v>10</v>
      </c>
      <c r="I83" s="270">
        <f t="shared" si="17"/>
        <v>14.285714285714285</v>
      </c>
      <c r="J83" s="69"/>
      <c r="K83" s="68">
        <v>0</v>
      </c>
      <c r="L83" s="270">
        <f t="shared" si="18"/>
        <v>0</v>
      </c>
      <c r="M83" s="68"/>
      <c r="N83" s="68">
        <v>70</v>
      </c>
    </row>
    <row r="84" spans="1:29" ht="9.9499999999999993" customHeight="1" x14ac:dyDescent="0.2">
      <c r="A84" s="68" t="s">
        <v>16</v>
      </c>
      <c r="B84" s="68">
        <v>111</v>
      </c>
      <c r="C84" s="270">
        <f t="shared" si="15"/>
        <v>4.6697517879680266</v>
      </c>
      <c r="D84" s="69"/>
      <c r="E84" s="68">
        <v>283</v>
      </c>
      <c r="F84" s="270">
        <f t="shared" si="16"/>
        <v>11.905763567522087</v>
      </c>
      <c r="G84" s="69"/>
      <c r="H84" s="68">
        <v>1087</v>
      </c>
      <c r="I84" s="270">
        <f t="shared" si="17"/>
        <v>45.729911653344551</v>
      </c>
      <c r="J84" s="69"/>
      <c r="K84" s="68">
        <v>896</v>
      </c>
      <c r="L84" s="270">
        <f t="shared" si="18"/>
        <v>37.694572991165337</v>
      </c>
      <c r="M84" s="68"/>
      <c r="N84" s="68">
        <v>2377</v>
      </c>
    </row>
    <row r="85" spans="1:29" ht="9.9499999999999993" customHeight="1" x14ac:dyDescent="0.2">
      <c r="A85" s="68" t="s">
        <v>17</v>
      </c>
      <c r="B85" s="68">
        <v>36</v>
      </c>
      <c r="C85" s="270">
        <f t="shared" si="15"/>
        <v>6.0402684563758395</v>
      </c>
      <c r="D85" s="69"/>
      <c r="E85" s="68">
        <v>135</v>
      </c>
      <c r="F85" s="270">
        <f t="shared" si="16"/>
        <v>22.651006711409398</v>
      </c>
      <c r="G85" s="69"/>
      <c r="H85" s="68">
        <v>280</v>
      </c>
      <c r="I85" s="270">
        <f t="shared" si="17"/>
        <v>46.979865771812079</v>
      </c>
      <c r="J85" s="69"/>
      <c r="K85" s="68">
        <v>145</v>
      </c>
      <c r="L85" s="270">
        <f t="shared" si="18"/>
        <v>24.328859060402685</v>
      </c>
      <c r="M85" s="68"/>
      <c r="N85" s="68">
        <v>596</v>
      </c>
    </row>
    <row r="86" spans="1:29" ht="9.9499999999999993" customHeight="1" x14ac:dyDescent="0.2">
      <c r="A86" s="70" t="s">
        <v>18</v>
      </c>
      <c r="B86" s="70">
        <v>46</v>
      </c>
      <c r="C86" s="272">
        <f t="shared" si="15"/>
        <v>5.2812858783008041</v>
      </c>
      <c r="D86" s="71"/>
      <c r="E86" s="70">
        <v>149</v>
      </c>
      <c r="F86" s="272">
        <f t="shared" si="16"/>
        <v>17.106773823191734</v>
      </c>
      <c r="G86" s="71"/>
      <c r="H86" s="70">
        <v>436</v>
      </c>
      <c r="I86" s="272">
        <f t="shared" si="17"/>
        <v>50.057405281285881</v>
      </c>
      <c r="J86" s="71"/>
      <c r="K86" s="70">
        <v>240</v>
      </c>
      <c r="L86" s="272">
        <f t="shared" si="18"/>
        <v>27.554535017221582</v>
      </c>
      <c r="M86" s="70"/>
      <c r="N86" s="70">
        <v>871</v>
      </c>
    </row>
    <row r="87" spans="1:29" x14ac:dyDescent="0.2">
      <c r="A87" s="59" t="s">
        <v>19</v>
      </c>
    </row>
    <row r="88" spans="1:29" ht="9.9499999999999993" customHeight="1" x14ac:dyDescent="0.2">
      <c r="A88" s="59" t="s">
        <v>148</v>
      </c>
    </row>
    <row r="89" spans="1:29" ht="42.6" customHeight="1" x14ac:dyDescent="0.25">
      <c r="A89" s="371" t="s">
        <v>149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13"/>
      <c r="Z89" s="213"/>
      <c r="AA89" s="213"/>
      <c r="AB89" s="213"/>
      <c r="AC89" s="213"/>
    </row>
  </sheetData>
  <mergeCells count="8">
    <mergeCell ref="A89:N89"/>
    <mergeCell ref="A1:N1"/>
    <mergeCell ref="N2:N3"/>
    <mergeCell ref="A2:A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F33" sqref="F32:F33"/>
    </sheetView>
  </sheetViews>
  <sheetFormatPr defaultColWidth="9.140625" defaultRowHeight="15" x14ac:dyDescent="0.25"/>
  <cols>
    <col min="1" max="1" width="37.85546875" style="14" customWidth="1"/>
    <col min="2" max="2" width="5.140625" style="14" customWidth="1"/>
    <col min="3" max="3" width="5.42578125" style="14" customWidth="1"/>
    <col min="4" max="5" width="4.42578125" style="14" customWidth="1"/>
    <col min="6" max="6" width="5.42578125" style="14" customWidth="1"/>
    <col min="7" max="7" width="13.42578125" style="14" customWidth="1"/>
    <col min="8" max="8" width="13.140625" style="14" customWidth="1"/>
    <col min="9" max="9" width="0.5703125" style="14" customWidth="1"/>
    <col min="10" max="11" width="6.140625" style="14" customWidth="1"/>
    <col min="12" max="12" width="5.140625" style="14" customWidth="1"/>
    <col min="13" max="13" width="5.42578125" style="14" customWidth="1"/>
    <col min="14" max="14" width="5.140625" style="14" customWidth="1"/>
    <col min="15" max="15" width="13.7109375" style="14" customWidth="1"/>
    <col min="16" max="16384" width="9.140625" style="14"/>
  </cols>
  <sheetData>
    <row r="1" spans="1:15" ht="34.5" customHeight="1" x14ac:dyDescent="0.25">
      <c r="A1" s="476" t="s">
        <v>229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5" ht="23.25" customHeight="1" x14ac:dyDescent="0.25">
      <c r="A2" s="470" t="s">
        <v>32</v>
      </c>
      <c r="B2" s="482" t="s">
        <v>195</v>
      </c>
      <c r="C2" s="482"/>
      <c r="D2" s="482"/>
      <c r="E2" s="482"/>
      <c r="F2" s="482"/>
      <c r="G2" s="391" t="s">
        <v>92</v>
      </c>
      <c r="H2" s="391" t="s">
        <v>171</v>
      </c>
      <c r="I2" s="172"/>
      <c r="J2" s="482" t="s">
        <v>103</v>
      </c>
      <c r="K2" s="482"/>
      <c r="L2" s="482"/>
      <c r="M2" s="482"/>
      <c r="N2" s="482"/>
      <c r="O2" s="391" t="s">
        <v>92</v>
      </c>
    </row>
    <row r="3" spans="1:15" ht="24.75" customHeight="1" x14ac:dyDescent="0.25">
      <c r="A3" s="471"/>
      <c r="B3" s="185" t="s">
        <v>80</v>
      </c>
      <c r="C3" s="185" t="s">
        <v>90</v>
      </c>
      <c r="D3" s="186" t="s">
        <v>91</v>
      </c>
      <c r="E3" s="186" t="s">
        <v>64</v>
      </c>
      <c r="F3" s="186" t="s">
        <v>65</v>
      </c>
      <c r="G3" s="448"/>
      <c r="H3" s="448"/>
      <c r="I3" s="132"/>
      <c r="J3" s="185" t="s">
        <v>80</v>
      </c>
      <c r="K3" s="185" t="s">
        <v>90</v>
      </c>
      <c r="L3" s="186" t="s">
        <v>91</v>
      </c>
      <c r="M3" s="186" t="s">
        <v>64</v>
      </c>
      <c r="N3" s="186" t="s">
        <v>65</v>
      </c>
      <c r="O3" s="448"/>
    </row>
    <row r="4" spans="1:15" ht="9.9499999999999993" customHeight="1" x14ac:dyDescent="0.25">
      <c r="A4" s="122" t="s">
        <v>8</v>
      </c>
      <c r="B4" s="187">
        <v>5</v>
      </c>
      <c r="C4" s="187">
        <v>1</v>
      </c>
      <c r="D4" s="187">
        <v>11</v>
      </c>
      <c r="E4" s="187">
        <v>9</v>
      </c>
      <c r="F4" s="187">
        <v>3</v>
      </c>
      <c r="G4" s="226">
        <f>SUM(B4:F4)</f>
        <v>29</v>
      </c>
      <c r="H4" s="346">
        <v>85.294117647058826</v>
      </c>
      <c r="I4" s="187"/>
      <c r="J4" s="346">
        <f>B4/$G4*100</f>
        <v>17.241379310344829</v>
      </c>
      <c r="K4" s="346">
        <f t="shared" ref="K4:O4" si="0">C4/$G4*100</f>
        <v>3.4482758620689653</v>
      </c>
      <c r="L4" s="346">
        <f t="shared" si="0"/>
        <v>37.931034482758619</v>
      </c>
      <c r="M4" s="346">
        <f t="shared" si="0"/>
        <v>31.03448275862069</v>
      </c>
      <c r="N4" s="346">
        <f t="shared" si="0"/>
        <v>10.344827586206897</v>
      </c>
      <c r="O4" s="346">
        <f t="shared" si="0"/>
        <v>100</v>
      </c>
    </row>
    <row r="5" spans="1:15" ht="9.9499999999999993" customHeight="1" x14ac:dyDescent="0.25">
      <c r="A5" s="81" t="s">
        <v>9</v>
      </c>
      <c r="B5" s="188">
        <v>6</v>
      </c>
      <c r="C5" s="188">
        <v>4</v>
      </c>
      <c r="D5" s="188">
        <v>7</v>
      </c>
      <c r="E5" s="188">
        <v>5</v>
      </c>
      <c r="F5" s="188">
        <v>2</v>
      </c>
      <c r="G5" s="227">
        <f t="shared" ref="G5:G18" si="1">SUM(B5:F5)</f>
        <v>24</v>
      </c>
      <c r="H5" s="345">
        <v>60</v>
      </c>
      <c r="I5" s="188"/>
      <c r="J5" s="345">
        <f t="shared" ref="J5:J18" si="2">B5/$G5*100</f>
        <v>25</v>
      </c>
      <c r="K5" s="345">
        <f t="shared" ref="K5:K18" si="3">C5/$G5*100</f>
        <v>16.666666666666664</v>
      </c>
      <c r="L5" s="345">
        <f t="shared" ref="L5:L18" si="4">D5/$G5*100</f>
        <v>29.166666666666668</v>
      </c>
      <c r="M5" s="345">
        <f t="shared" ref="M5:M18" si="5">E5/$G5*100</f>
        <v>20.833333333333336</v>
      </c>
      <c r="N5" s="345">
        <f t="shared" ref="N5:N18" si="6">F5/$G5*100</f>
        <v>8.3333333333333321</v>
      </c>
      <c r="O5" s="345">
        <f t="shared" ref="O5:O18" si="7">G5/$G5*100</f>
        <v>100</v>
      </c>
    </row>
    <row r="6" spans="1:15" ht="9.9499999999999993" customHeight="1" x14ac:dyDescent="0.25">
      <c r="A6" s="81" t="s">
        <v>10</v>
      </c>
      <c r="B6" s="188">
        <v>18</v>
      </c>
      <c r="C6" s="188">
        <v>6</v>
      </c>
      <c r="D6" s="188">
        <v>29</v>
      </c>
      <c r="E6" s="188">
        <v>4</v>
      </c>
      <c r="F6" s="188">
        <v>3</v>
      </c>
      <c r="G6" s="227">
        <f t="shared" si="1"/>
        <v>60</v>
      </c>
      <c r="H6" s="345">
        <v>66.666666666666657</v>
      </c>
      <c r="I6" s="188"/>
      <c r="J6" s="345">
        <f t="shared" si="2"/>
        <v>30</v>
      </c>
      <c r="K6" s="345">
        <f t="shared" si="3"/>
        <v>10</v>
      </c>
      <c r="L6" s="345">
        <f t="shared" si="4"/>
        <v>48.333333333333336</v>
      </c>
      <c r="M6" s="345">
        <f t="shared" si="5"/>
        <v>6.666666666666667</v>
      </c>
      <c r="N6" s="345">
        <f t="shared" si="6"/>
        <v>5</v>
      </c>
      <c r="O6" s="345">
        <f t="shared" si="7"/>
        <v>100</v>
      </c>
    </row>
    <row r="7" spans="1:15" ht="9.9499999999999993" customHeight="1" x14ac:dyDescent="0.25">
      <c r="A7" s="81" t="s">
        <v>11</v>
      </c>
      <c r="B7" s="188">
        <v>357</v>
      </c>
      <c r="C7" s="188">
        <v>293</v>
      </c>
      <c r="D7" s="188">
        <v>609</v>
      </c>
      <c r="E7" s="188">
        <v>88</v>
      </c>
      <c r="F7" s="188">
        <v>43</v>
      </c>
      <c r="G7" s="227">
        <f t="shared" si="1"/>
        <v>1390</v>
      </c>
      <c r="H7" s="345">
        <v>17.588257623687205</v>
      </c>
      <c r="I7" s="188"/>
      <c r="J7" s="345">
        <f t="shared" si="2"/>
        <v>25.68345323741007</v>
      </c>
      <c r="K7" s="345">
        <f t="shared" si="3"/>
        <v>21.079136690647481</v>
      </c>
      <c r="L7" s="345">
        <f t="shared" si="4"/>
        <v>43.812949640287769</v>
      </c>
      <c r="M7" s="345">
        <f t="shared" si="5"/>
        <v>6.3309352517985609</v>
      </c>
      <c r="N7" s="345">
        <f t="shared" si="6"/>
        <v>3.093525179856115</v>
      </c>
      <c r="O7" s="345">
        <f t="shared" si="7"/>
        <v>100</v>
      </c>
    </row>
    <row r="8" spans="1:15" s="17" customFormat="1" ht="9.9499999999999993" customHeight="1" x14ac:dyDescent="0.2">
      <c r="A8" s="126" t="s">
        <v>21</v>
      </c>
      <c r="B8" s="98">
        <v>140</v>
      </c>
      <c r="C8" s="98">
        <v>148</v>
      </c>
      <c r="D8" s="98">
        <v>342</v>
      </c>
      <c r="E8" s="98">
        <v>46</v>
      </c>
      <c r="F8" s="98">
        <v>34</v>
      </c>
      <c r="G8" s="227">
        <f t="shared" si="1"/>
        <v>710</v>
      </c>
      <c r="H8" s="345">
        <v>12.834417932031814</v>
      </c>
      <c r="I8" s="189"/>
      <c r="J8" s="345">
        <f t="shared" si="2"/>
        <v>19.718309859154928</v>
      </c>
      <c r="K8" s="345">
        <f t="shared" si="3"/>
        <v>20.845070422535212</v>
      </c>
      <c r="L8" s="345">
        <f t="shared" si="4"/>
        <v>48.169014084507047</v>
      </c>
      <c r="M8" s="345">
        <f t="shared" si="5"/>
        <v>6.4788732394366191</v>
      </c>
      <c r="N8" s="345">
        <f t="shared" si="6"/>
        <v>4.788732394366197</v>
      </c>
      <c r="O8" s="345">
        <f t="shared" si="7"/>
        <v>100</v>
      </c>
    </row>
    <row r="9" spans="1:15" s="17" customFormat="1" ht="9.9499999999999993" customHeight="1" x14ac:dyDescent="0.2">
      <c r="A9" s="126" t="s">
        <v>23</v>
      </c>
      <c r="B9" s="98">
        <v>138</v>
      </c>
      <c r="C9" s="98">
        <v>117</v>
      </c>
      <c r="D9" s="98">
        <v>182</v>
      </c>
      <c r="E9" s="98">
        <v>27</v>
      </c>
      <c r="F9" s="98">
        <v>6</v>
      </c>
      <c r="G9" s="227">
        <f t="shared" si="1"/>
        <v>470</v>
      </c>
      <c r="H9" s="345">
        <v>25.255239118753359</v>
      </c>
      <c r="I9" s="189"/>
      <c r="J9" s="345">
        <f t="shared" si="2"/>
        <v>29.361702127659573</v>
      </c>
      <c r="K9" s="345">
        <f t="shared" si="3"/>
        <v>24.893617021276597</v>
      </c>
      <c r="L9" s="345">
        <f t="shared" si="4"/>
        <v>38.723404255319153</v>
      </c>
      <c r="M9" s="345">
        <f t="shared" si="5"/>
        <v>5.7446808510638299</v>
      </c>
      <c r="N9" s="345">
        <f t="shared" si="6"/>
        <v>1.2765957446808509</v>
      </c>
      <c r="O9" s="345">
        <f t="shared" si="7"/>
        <v>100</v>
      </c>
    </row>
    <row r="10" spans="1:15" s="17" customFormat="1" ht="9.9499999999999993" customHeight="1" x14ac:dyDescent="0.2">
      <c r="A10" s="126" t="s">
        <v>22</v>
      </c>
      <c r="B10" s="98">
        <v>79</v>
      </c>
      <c r="C10" s="98">
        <v>28</v>
      </c>
      <c r="D10" s="98">
        <v>85</v>
      </c>
      <c r="E10" s="98">
        <v>15</v>
      </c>
      <c r="F10" s="98">
        <v>3</v>
      </c>
      <c r="G10" s="227">
        <f t="shared" si="1"/>
        <v>210</v>
      </c>
      <c r="H10" s="345">
        <v>41.17647058823529</v>
      </c>
      <c r="I10" s="189"/>
      <c r="J10" s="345">
        <f t="shared" si="2"/>
        <v>37.61904761904762</v>
      </c>
      <c r="K10" s="345">
        <f t="shared" si="3"/>
        <v>13.333333333333334</v>
      </c>
      <c r="L10" s="345">
        <f t="shared" si="4"/>
        <v>40.476190476190474</v>
      </c>
      <c r="M10" s="345">
        <f t="shared" si="5"/>
        <v>7.1428571428571423</v>
      </c>
      <c r="N10" s="345">
        <f t="shared" si="6"/>
        <v>1.4285714285714286</v>
      </c>
      <c r="O10" s="345">
        <f t="shared" si="7"/>
        <v>100</v>
      </c>
    </row>
    <row r="11" spans="1:15" ht="9.9499999999999993" customHeight="1" x14ac:dyDescent="0.25">
      <c r="A11" s="81" t="s">
        <v>12</v>
      </c>
      <c r="B11" s="82">
        <v>39</v>
      </c>
      <c r="C11" s="82">
        <v>17</v>
      </c>
      <c r="D11" s="82">
        <v>66</v>
      </c>
      <c r="E11" s="82">
        <v>13</v>
      </c>
      <c r="F11" s="82">
        <v>16</v>
      </c>
      <c r="G11" s="227">
        <f t="shared" si="1"/>
        <v>151</v>
      </c>
      <c r="H11" s="345">
        <v>25.420875420875422</v>
      </c>
      <c r="I11" s="188"/>
      <c r="J11" s="345">
        <f t="shared" si="2"/>
        <v>25.827814569536422</v>
      </c>
      <c r="K11" s="345">
        <f t="shared" si="3"/>
        <v>11.258278145695364</v>
      </c>
      <c r="L11" s="345">
        <f t="shared" si="4"/>
        <v>43.70860927152318</v>
      </c>
      <c r="M11" s="345">
        <f t="shared" si="5"/>
        <v>8.6092715231788084</v>
      </c>
      <c r="N11" s="345">
        <f t="shared" si="6"/>
        <v>10.596026490066226</v>
      </c>
      <c r="O11" s="345">
        <f t="shared" si="7"/>
        <v>100</v>
      </c>
    </row>
    <row r="12" spans="1:15" ht="9.9499999999999993" customHeight="1" x14ac:dyDescent="0.25">
      <c r="A12" s="81" t="s">
        <v>13</v>
      </c>
      <c r="B12" s="82">
        <v>2</v>
      </c>
      <c r="C12" s="82">
        <v>2</v>
      </c>
      <c r="D12" s="82">
        <v>2</v>
      </c>
      <c r="E12" s="82">
        <v>2</v>
      </c>
      <c r="F12" s="82">
        <v>3</v>
      </c>
      <c r="G12" s="227">
        <f t="shared" si="1"/>
        <v>11</v>
      </c>
      <c r="H12" s="345">
        <v>78.571428571428569</v>
      </c>
      <c r="I12" s="188"/>
      <c r="J12" s="345">
        <f t="shared" si="2"/>
        <v>18.181818181818183</v>
      </c>
      <c r="K12" s="345">
        <f t="shared" si="3"/>
        <v>18.181818181818183</v>
      </c>
      <c r="L12" s="345">
        <f t="shared" si="4"/>
        <v>18.181818181818183</v>
      </c>
      <c r="M12" s="345">
        <f t="shared" si="5"/>
        <v>18.181818181818183</v>
      </c>
      <c r="N12" s="345">
        <f t="shared" si="6"/>
        <v>27.27272727272727</v>
      </c>
      <c r="O12" s="345">
        <f t="shared" si="7"/>
        <v>100</v>
      </c>
    </row>
    <row r="13" spans="1:15" ht="9.9499999999999993" customHeight="1" x14ac:dyDescent="0.25">
      <c r="A13" s="81" t="s">
        <v>14</v>
      </c>
      <c r="B13" s="82">
        <v>56</v>
      </c>
      <c r="C13" s="82">
        <v>14</v>
      </c>
      <c r="D13" s="82">
        <v>21</v>
      </c>
      <c r="E13" s="82">
        <v>1</v>
      </c>
      <c r="F13" s="82">
        <v>1</v>
      </c>
      <c r="G13" s="227">
        <f t="shared" si="1"/>
        <v>93</v>
      </c>
      <c r="H13" s="345">
        <v>48.691099476439788</v>
      </c>
      <c r="I13" s="188"/>
      <c r="J13" s="345">
        <f t="shared" si="2"/>
        <v>60.215053763440864</v>
      </c>
      <c r="K13" s="345">
        <f t="shared" si="3"/>
        <v>15.053763440860216</v>
      </c>
      <c r="L13" s="345">
        <f t="shared" si="4"/>
        <v>22.58064516129032</v>
      </c>
      <c r="M13" s="345">
        <f t="shared" si="5"/>
        <v>1.0752688172043012</v>
      </c>
      <c r="N13" s="345">
        <f t="shared" si="6"/>
        <v>1.0752688172043012</v>
      </c>
      <c r="O13" s="345">
        <f t="shared" si="7"/>
        <v>100</v>
      </c>
    </row>
    <row r="14" spans="1:15" ht="9.9499999999999993" customHeight="1" x14ac:dyDescent="0.25">
      <c r="A14" s="81" t="s">
        <v>15</v>
      </c>
      <c r="B14" s="82">
        <v>16</v>
      </c>
      <c r="C14" s="82">
        <v>10</v>
      </c>
      <c r="D14" s="82">
        <v>18</v>
      </c>
      <c r="E14" s="82">
        <v>9</v>
      </c>
      <c r="F14" s="82">
        <v>7</v>
      </c>
      <c r="G14" s="227">
        <f t="shared" si="1"/>
        <v>60</v>
      </c>
      <c r="H14" s="345">
        <v>85.714285714285708</v>
      </c>
      <c r="I14" s="188"/>
      <c r="J14" s="345">
        <f t="shared" si="2"/>
        <v>26.666666666666668</v>
      </c>
      <c r="K14" s="345">
        <f t="shared" si="3"/>
        <v>16.666666666666664</v>
      </c>
      <c r="L14" s="345">
        <f t="shared" si="4"/>
        <v>30</v>
      </c>
      <c r="M14" s="345">
        <f t="shared" si="5"/>
        <v>15</v>
      </c>
      <c r="N14" s="345">
        <f t="shared" si="6"/>
        <v>11.666666666666666</v>
      </c>
      <c r="O14" s="345">
        <f t="shared" si="7"/>
        <v>100</v>
      </c>
    </row>
    <row r="15" spans="1:15" ht="9.9499999999999993" customHeight="1" x14ac:dyDescent="0.25">
      <c r="A15" s="81" t="s">
        <v>16</v>
      </c>
      <c r="B15" s="82">
        <v>67</v>
      </c>
      <c r="C15" s="82">
        <v>33</v>
      </c>
      <c r="D15" s="82">
        <v>160</v>
      </c>
      <c r="E15" s="82">
        <v>40</v>
      </c>
      <c r="F15" s="82">
        <v>94</v>
      </c>
      <c r="G15" s="227">
        <f t="shared" si="1"/>
        <v>394</v>
      </c>
      <c r="H15" s="345">
        <v>16.575515355490115</v>
      </c>
      <c r="I15" s="188"/>
      <c r="J15" s="345">
        <f t="shared" si="2"/>
        <v>17.00507614213198</v>
      </c>
      <c r="K15" s="345">
        <f t="shared" si="3"/>
        <v>8.3756345177664979</v>
      </c>
      <c r="L15" s="345">
        <f t="shared" si="4"/>
        <v>40.609137055837564</v>
      </c>
      <c r="M15" s="345">
        <f t="shared" si="5"/>
        <v>10.152284263959391</v>
      </c>
      <c r="N15" s="345">
        <f t="shared" si="6"/>
        <v>23.857868020304569</v>
      </c>
      <c r="O15" s="345">
        <f t="shared" si="7"/>
        <v>100</v>
      </c>
    </row>
    <row r="16" spans="1:15" ht="9.9499999999999993" customHeight="1" x14ac:dyDescent="0.25">
      <c r="A16" s="81" t="s">
        <v>17</v>
      </c>
      <c r="B16" s="82">
        <v>39</v>
      </c>
      <c r="C16" s="82">
        <v>27</v>
      </c>
      <c r="D16" s="82">
        <v>59</v>
      </c>
      <c r="E16" s="82">
        <v>17</v>
      </c>
      <c r="F16" s="82">
        <v>28</v>
      </c>
      <c r="G16" s="227">
        <f t="shared" si="1"/>
        <v>170</v>
      </c>
      <c r="H16" s="345">
        <v>28.523489932885905</v>
      </c>
      <c r="I16" s="188"/>
      <c r="J16" s="345">
        <f t="shared" si="2"/>
        <v>22.941176470588236</v>
      </c>
      <c r="K16" s="345">
        <f t="shared" si="3"/>
        <v>15.882352941176469</v>
      </c>
      <c r="L16" s="345">
        <f t="shared" si="4"/>
        <v>34.705882352941174</v>
      </c>
      <c r="M16" s="345">
        <f t="shared" si="5"/>
        <v>10</v>
      </c>
      <c r="N16" s="345">
        <f t="shared" si="6"/>
        <v>16.470588235294116</v>
      </c>
      <c r="O16" s="345">
        <f t="shared" si="7"/>
        <v>100</v>
      </c>
    </row>
    <row r="17" spans="1:15" ht="9.9499999999999993" customHeight="1" x14ac:dyDescent="0.25">
      <c r="A17" s="81" t="s">
        <v>18</v>
      </c>
      <c r="B17" s="82">
        <v>56</v>
      </c>
      <c r="C17" s="82">
        <v>25</v>
      </c>
      <c r="D17" s="82">
        <v>68</v>
      </c>
      <c r="E17" s="82">
        <v>15</v>
      </c>
      <c r="F17" s="82">
        <v>31</v>
      </c>
      <c r="G17" s="227">
        <f t="shared" si="1"/>
        <v>195</v>
      </c>
      <c r="H17" s="345">
        <v>22.388059701492537</v>
      </c>
      <c r="I17" s="188"/>
      <c r="J17" s="345">
        <f t="shared" si="2"/>
        <v>28.717948717948715</v>
      </c>
      <c r="K17" s="345">
        <f t="shared" si="3"/>
        <v>12.820512820512819</v>
      </c>
      <c r="L17" s="345">
        <f t="shared" si="4"/>
        <v>34.871794871794869</v>
      </c>
      <c r="M17" s="345">
        <f t="shared" si="5"/>
        <v>7.6923076923076925</v>
      </c>
      <c r="N17" s="345">
        <f t="shared" si="6"/>
        <v>15.897435897435896</v>
      </c>
      <c r="O17" s="345">
        <f t="shared" si="7"/>
        <v>100</v>
      </c>
    </row>
    <row r="18" spans="1:15" ht="9.9499999999999993" customHeight="1" x14ac:dyDescent="0.25">
      <c r="A18" s="87" t="s">
        <v>2</v>
      </c>
      <c r="B18" s="88">
        <v>661</v>
      </c>
      <c r="C18" s="88">
        <v>432</v>
      </c>
      <c r="D18" s="88">
        <v>1050</v>
      </c>
      <c r="E18" s="88">
        <v>203</v>
      </c>
      <c r="F18" s="88">
        <v>231</v>
      </c>
      <c r="G18" s="348">
        <f t="shared" si="1"/>
        <v>2577</v>
      </c>
      <c r="H18" s="349">
        <v>20.164319248826288</v>
      </c>
      <c r="I18" s="193"/>
      <c r="J18" s="349">
        <f t="shared" si="2"/>
        <v>25.649980597594102</v>
      </c>
      <c r="K18" s="349">
        <f t="shared" si="3"/>
        <v>16.763678696158323</v>
      </c>
      <c r="L18" s="349">
        <f t="shared" si="4"/>
        <v>40.745052386495928</v>
      </c>
      <c r="M18" s="349">
        <f t="shared" si="5"/>
        <v>7.8773767947225455</v>
      </c>
      <c r="N18" s="349">
        <f t="shared" si="6"/>
        <v>8.9639115250291024</v>
      </c>
      <c r="O18" s="349">
        <f t="shared" si="7"/>
        <v>100</v>
      </c>
    </row>
    <row r="19" spans="1:15" ht="18" customHeight="1" x14ac:dyDescent="0.25">
      <c r="A19" s="41" t="s">
        <v>19</v>
      </c>
    </row>
    <row r="20" spans="1:15" ht="39.75" customHeight="1" x14ac:dyDescent="0.25">
      <c r="A20" s="371" t="s">
        <v>121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</row>
  </sheetData>
  <mergeCells count="8">
    <mergeCell ref="A1:O1"/>
    <mergeCell ref="A20:O20"/>
    <mergeCell ref="J2:N2"/>
    <mergeCell ref="O2:O3"/>
    <mergeCell ref="A2:A3"/>
    <mergeCell ref="B2:F2"/>
    <mergeCell ref="G2:G3"/>
    <mergeCell ref="H2:H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workbookViewId="0">
      <selection activeCell="S14" sqref="S14"/>
    </sheetView>
  </sheetViews>
  <sheetFormatPr defaultRowHeight="15" x14ac:dyDescent="0.25"/>
  <cols>
    <col min="1" max="1" width="13.85546875" customWidth="1"/>
    <col min="2" max="2" width="6.42578125" customWidth="1"/>
    <col min="3" max="3" width="5.85546875" customWidth="1"/>
    <col min="4" max="4" width="6.140625" customWidth="1"/>
    <col min="5" max="5" width="5.42578125" customWidth="1"/>
    <col min="6" max="6" width="8.5703125" customWidth="1"/>
    <col min="7" max="7" width="10.5703125" customWidth="1"/>
    <col min="8" max="8" width="9.28515625" customWidth="1"/>
    <col min="9" max="9" width="1.140625" customWidth="1"/>
    <col min="10" max="10" width="6.28515625" customWidth="1"/>
    <col min="11" max="11" width="7.42578125" customWidth="1"/>
    <col min="12" max="12" width="6.7109375" customWidth="1"/>
    <col min="13" max="13" width="5.5703125" customWidth="1"/>
    <col min="14" max="14" width="7.140625" customWidth="1"/>
    <col min="15" max="15" width="11.5703125" customWidth="1"/>
  </cols>
  <sheetData>
    <row r="1" spans="1:18" ht="36" customHeight="1" x14ac:dyDescent="0.25">
      <c r="A1" s="476" t="s">
        <v>230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8" s="14" customFormat="1" ht="21" customHeight="1" x14ac:dyDescent="0.25">
      <c r="A2" s="375" t="s">
        <v>125</v>
      </c>
      <c r="B2" s="482" t="s">
        <v>103</v>
      </c>
      <c r="C2" s="482"/>
      <c r="D2" s="482"/>
      <c r="E2" s="482"/>
      <c r="F2" s="482"/>
      <c r="G2" s="391" t="s">
        <v>92</v>
      </c>
      <c r="H2" s="391" t="s">
        <v>183</v>
      </c>
      <c r="I2" s="184"/>
      <c r="J2" s="482" t="s">
        <v>103</v>
      </c>
      <c r="K2" s="482"/>
      <c r="L2" s="482"/>
      <c r="M2" s="482"/>
      <c r="N2" s="482"/>
      <c r="O2" s="391" t="s">
        <v>92</v>
      </c>
      <c r="P2" s="483" t="s">
        <v>154</v>
      </c>
    </row>
    <row r="3" spans="1:18" s="14" customFormat="1" ht="42" customHeight="1" x14ac:dyDescent="0.25">
      <c r="A3" s="452"/>
      <c r="B3" s="185" t="s">
        <v>80</v>
      </c>
      <c r="C3" s="185" t="s">
        <v>90</v>
      </c>
      <c r="D3" s="186" t="s">
        <v>91</v>
      </c>
      <c r="E3" s="186" t="s">
        <v>64</v>
      </c>
      <c r="F3" s="186" t="s">
        <v>65</v>
      </c>
      <c r="G3" s="448"/>
      <c r="H3" s="448"/>
      <c r="I3" s="175"/>
      <c r="J3" s="185" t="s">
        <v>80</v>
      </c>
      <c r="K3" s="185" t="s">
        <v>90</v>
      </c>
      <c r="L3" s="186" t="s">
        <v>91</v>
      </c>
      <c r="M3" s="186" t="s">
        <v>64</v>
      </c>
      <c r="N3" s="186" t="s">
        <v>65</v>
      </c>
      <c r="O3" s="448"/>
      <c r="P3" s="484"/>
    </row>
    <row r="4" spans="1:18" s="14" customFormat="1" ht="9.9499999999999993" customHeight="1" x14ac:dyDescent="0.25">
      <c r="A4" s="122" t="s">
        <v>126</v>
      </c>
      <c r="B4" s="79">
        <v>58</v>
      </c>
      <c r="C4" s="79">
        <v>37</v>
      </c>
      <c r="D4" s="79">
        <v>118</v>
      </c>
      <c r="E4" s="79">
        <v>25</v>
      </c>
      <c r="F4" s="79">
        <v>32</v>
      </c>
      <c r="G4" s="290">
        <f>B4+C4+D4+E4+F4</f>
        <v>270</v>
      </c>
      <c r="H4" s="266">
        <f>G4/P4*100</f>
        <v>16.413373860182372</v>
      </c>
      <c r="I4" s="158"/>
      <c r="J4" s="266">
        <f>B4/$G4*100</f>
        <v>21.481481481481481</v>
      </c>
      <c r="K4" s="266">
        <f t="shared" ref="K4:O4" si="0">C4/$G4*100</f>
        <v>13.703703703703704</v>
      </c>
      <c r="L4" s="266">
        <f t="shared" si="0"/>
        <v>43.703703703703702</v>
      </c>
      <c r="M4" s="266">
        <f t="shared" si="0"/>
        <v>9.2592592592592595</v>
      </c>
      <c r="N4" s="266">
        <f t="shared" si="0"/>
        <v>11.851851851851853</v>
      </c>
      <c r="O4" s="266">
        <f t="shared" si="0"/>
        <v>100</v>
      </c>
      <c r="P4" s="79">
        <v>1645</v>
      </c>
    </row>
    <row r="5" spans="1:18" s="14" customFormat="1" ht="9.9499999999999993" customHeight="1" x14ac:dyDescent="0.25">
      <c r="A5" s="81" t="s">
        <v>127</v>
      </c>
      <c r="B5" s="82">
        <v>2</v>
      </c>
      <c r="C5" s="82">
        <v>3</v>
      </c>
      <c r="D5" s="82">
        <v>7</v>
      </c>
      <c r="E5" s="82">
        <v>1</v>
      </c>
      <c r="F5" s="82">
        <v>0</v>
      </c>
      <c r="G5" s="289">
        <f t="shared" ref="G5:G32" si="1">B5+C5+D5+E5+F5</f>
        <v>13</v>
      </c>
      <c r="H5" s="265">
        <f t="shared" ref="H5:H32" si="2">G5/P5*100</f>
        <v>10.483870967741936</v>
      </c>
      <c r="I5" s="81"/>
      <c r="J5" s="265">
        <f t="shared" ref="J5:J32" si="3">B5/$G5*100</f>
        <v>15.384615384615385</v>
      </c>
      <c r="K5" s="265">
        <f t="shared" ref="K5:K32" si="4">C5/$G5*100</f>
        <v>23.076923076923077</v>
      </c>
      <c r="L5" s="265">
        <f t="shared" ref="L5:L32" si="5">D5/$G5*100</f>
        <v>53.846153846153847</v>
      </c>
      <c r="M5" s="265">
        <f t="shared" ref="M5:M32" si="6">E5/$G5*100</f>
        <v>7.6923076923076925</v>
      </c>
      <c r="N5" s="265">
        <f t="shared" ref="N5:N32" si="7">F5/$G5*100</f>
        <v>0</v>
      </c>
      <c r="O5" s="265">
        <f t="shared" ref="O5:O32" si="8">G5/$G5*100</f>
        <v>100</v>
      </c>
      <c r="P5" s="82">
        <v>124</v>
      </c>
    </row>
    <row r="6" spans="1:18" s="14" customFormat="1" ht="9.9499999999999993" customHeight="1" x14ac:dyDescent="0.25">
      <c r="A6" s="81" t="s">
        <v>128</v>
      </c>
      <c r="B6" s="82">
        <v>13</v>
      </c>
      <c r="C6" s="82">
        <v>12</v>
      </c>
      <c r="D6" s="82">
        <v>27</v>
      </c>
      <c r="E6" s="82">
        <v>5</v>
      </c>
      <c r="F6" s="82">
        <v>10</v>
      </c>
      <c r="G6" s="289">
        <f t="shared" si="1"/>
        <v>67</v>
      </c>
      <c r="H6" s="265">
        <f t="shared" si="2"/>
        <v>17.539267015706805</v>
      </c>
      <c r="I6" s="81"/>
      <c r="J6" s="265">
        <f t="shared" si="3"/>
        <v>19.402985074626866</v>
      </c>
      <c r="K6" s="265">
        <f t="shared" si="4"/>
        <v>17.910447761194028</v>
      </c>
      <c r="L6" s="265">
        <f t="shared" si="5"/>
        <v>40.298507462686565</v>
      </c>
      <c r="M6" s="265">
        <f t="shared" si="6"/>
        <v>7.4626865671641784</v>
      </c>
      <c r="N6" s="265">
        <f t="shared" si="7"/>
        <v>14.925373134328357</v>
      </c>
      <c r="O6" s="265">
        <f t="shared" si="8"/>
        <v>100</v>
      </c>
      <c r="P6" s="82">
        <v>382</v>
      </c>
    </row>
    <row r="7" spans="1:18" s="14" customFormat="1" ht="9.9499999999999993" customHeight="1" x14ac:dyDescent="0.25">
      <c r="A7" s="81" t="s">
        <v>129</v>
      </c>
      <c r="B7" s="82">
        <v>110</v>
      </c>
      <c r="C7" s="82">
        <v>63</v>
      </c>
      <c r="D7" s="82">
        <v>188</v>
      </c>
      <c r="E7" s="82">
        <v>38</v>
      </c>
      <c r="F7" s="82">
        <v>44</v>
      </c>
      <c r="G7" s="289">
        <f t="shared" si="1"/>
        <v>443</v>
      </c>
      <c r="H7" s="265">
        <f t="shared" si="2"/>
        <v>21.662591687041566</v>
      </c>
      <c r="I7" s="81"/>
      <c r="J7" s="265">
        <f t="shared" si="3"/>
        <v>24.830699774266364</v>
      </c>
      <c r="K7" s="265">
        <f t="shared" si="4"/>
        <v>14.221218961625281</v>
      </c>
      <c r="L7" s="265">
        <f t="shared" si="5"/>
        <v>42.437923250564339</v>
      </c>
      <c r="M7" s="265">
        <f t="shared" si="6"/>
        <v>8.5778781038374721</v>
      </c>
      <c r="N7" s="265">
        <f t="shared" si="7"/>
        <v>9.932279909706546</v>
      </c>
      <c r="O7" s="265">
        <f t="shared" si="8"/>
        <v>100</v>
      </c>
      <c r="P7" s="82">
        <v>2045</v>
      </c>
    </row>
    <row r="8" spans="1:18" s="14" customFormat="1" ht="9.9499999999999993" customHeight="1" x14ac:dyDescent="0.25">
      <c r="A8" s="81" t="s">
        <v>130</v>
      </c>
      <c r="B8" s="82">
        <f>B9+B10</f>
        <v>38</v>
      </c>
      <c r="C8" s="82">
        <f t="shared" ref="C8:F8" si="9">C9+C10</f>
        <v>26</v>
      </c>
      <c r="D8" s="82">
        <f t="shared" si="9"/>
        <v>30</v>
      </c>
      <c r="E8" s="82">
        <f t="shared" si="9"/>
        <v>10</v>
      </c>
      <c r="F8" s="82">
        <f t="shared" si="9"/>
        <v>10</v>
      </c>
      <c r="G8" s="289">
        <f t="shared" si="1"/>
        <v>114</v>
      </c>
      <c r="H8" s="265">
        <f t="shared" si="2"/>
        <v>22.754491017964071</v>
      </c>
      <c r="I8" s="82">
        <f t="shared" ref="I8" si="10">I9+I10</f>
        <v>0</v>
      </c>
      <c r="J8" s="265">
        <f t="shared" si="3"/>
        <v>33.333333333333329</v>
      </c>
      <c r="K8" s="265">
        <f t="shared" si="4"/>
        <v>22.807017543859647</v>
      </c>
      <c r="L8" s="265">
        <f t="shared" si="5"/>
        <v>26.315789473684209</v>
      </c>
      <c r="M8" s="265">
        <f t="shared" si="6"/>
        <v>8.7719298245614024</v>
      </c>
      <c r="N8" s="265">
        <f t="shared" si="7"/>
        <v>8.7719298245614024</v>
      </c>
      <c r="O8" s="265">
        <f t="shared" si="8"/>
        <v>100</v>
      </c>
      <c r="P8" s="82">
        <v>501</v>
      </c>
    </row>
    <row r="9" spans="1:18" s="202" customFormat="1" ht="9.9499999999999993" customHeight="1" x14ac:dyDescent="0.25">
      <c r="A9" s="126" t="s">
        <v>131</v>
      </c>
      <c r="B9" s="98">
        <v>21</v>
      </c>
      <c r="C9" s="98">
        <v>11</v>
      </c>
      <c r="D9" s="98">
        <v>14</v>
      </c>
      <c r="E9" s="98">
        <v>4</v>
      </c>
      <c r="F9" s="98">
        <v>4</v>
      </c>
      <c r="G9" s="289">
        <f t="shared" si="1"/>
        <v>54</v>
      </c>
      <c r="H9" s="265">
        <f t="shared" si="2"/>
        <v>25.233644859813083</v>
      </c>
      <c r="I9" s="126"/>
      <c r="J9" s="265">
        <f t="shared" si="3"/>
        <v>38.888888888888893</v>
      </c>
      <c r="K9" s="265">
        <f t="shared" si="4"/>
        <v>20.37037037037037</v>
      </c>
      <c r="L9" s="265">
        <f t="shared" si="5"/>
        <v>25.925925925925924</v>
      </c>
      <c r="M9" s="265">
        <f t="shared" si="6"/>
        <v>7.4074074074074066</v>
      </c>
      <c r="N9" s="265">
        <f t="shared" si="7"/>
        <v>7.4074074074074066</v>
      </c>
      <c r="O9" s="265">
        <f t="shared" si="8"/>
        <v>100</v>
      </c>
      <c r="P9" s="98">
        <v>214</v>
      </c>
      <c r="R9" s="14"/>
    </row>
    <row r="10" spans="1:18" s="202" customFormat="1" ht="9.9499999999999993" customHeight="1" x14ac:dyDescent="0.25">
      <c r="A10" s="126" t="s">
        <v>132</v>
      </c>
      <c r="B10" s="98">
        <v>17</v>
      </c>
      <c r="C10" s="98">
        <v>15</v>
      </c>
      <c r="D10" s="98">
        <v>16</v>
      </c>
      <c r="E10" s="98">
        <v>6</v>
      </c>
      <c r="F10" s="98">
        <v>6</v>
      </c>
      <c r="G10" s="289">
        <f t="shared" si="1"/>
        <v>60</v>
      </c>
      <c r="H10" s="265">
        <f t="shared" si="2"/>
        <v>20.905923344947734</v>
      </c>
      <c r="I10" s="126"/>
      <c r="J10" s="265">
        <f t="shared" si="3"/>
        <v>28.333333333333332</v>
      </c>
      <c r="K10" s="265">
        <f t="shared" si="4"/>
        <v>25</v>
      </c>
      <c r="L10" s="265">
        <f t="shared" si="5"/>
        <v>26.666666666666668</v>
      </c>
      <c r="M10" s="265">
        <f t="shared" si="6"/>
        <v>10</v>
      </c>
      <c r="N10" s="265">
        <f t="shared" si="7"/>
        <v>10</v>
      </c>
      <c r="O10" s="265">
        <f t="shared" si="8"/>
        <v>100</v>
      </c>
      <c r="P10" s="98">
        <v>287</v>
      </c>
      <c r="R10" s="14"/>
    </row>
    <row r="11" spans="1:18" s="14" customFormat="1" ht="9.9499999999999993" customHeight="1" x14ac:dyDescent="0.25">
      <c r="A11" s="81" t="s">
        <v>133</v>
      </c>
      <c r="B11" s="82">
        <v>60</v>
      </c>
      <c r="C11" s="82">
        <v>37</v>
      </c>
      <c r="D11" s="82">
        <v>71</v>
      </c>
      <c r="E11" s="82">
        <v>12</v>
      </c>
      <c r="F11" s="82">
        <v>21</v>
      </c>
      <c r="G11" s="289">
        <f t="shared" si="1"/>
        <v>201</v>
      </c>
      <c r="H11" s="265">
        <f t="shared" si="2"/>
        <v>20.915712799167537</v>
      </c>
      <c r="I11" s="81"/>
      <c r="J11" s="265">
        <f t="shared" si="3"/>
        <v>29.850746268656714</v>
      </c>
      <c r="K11" s="265">
        <f t="shared" si="4"/>
        <v>18.407960199004975</v>
      </c>
      <c r="L11" s="265">
        <f t="shared" si="5"/>
        <v>35.323383084577117</v>
      </c>
      <c r="M11" s="265">
        <f t="shared" si="6"/>
        <v>5.9701492537313428</v>
      </c>
      <c r="N11" s="265">
        <f t="shared" si="7"/>
        <v>10.44776119402985</v>
      </c>
      <c r="O11" s="265">
        <f t="shared" si="8"/>
        <v>100</v>
      </c>
      <c r="P11" s="82">
        <v>961</v>
      </c>
    </row>
    <row r="12" spans="1:18" s="14" customFormat="1" ht="9.9499999999999993" customHeight="1" x14ac:dyDescent="0.25">
      <c r="A12" s="81" t="s">
        <v>134</v>
      </c>
      <c r="B12" s="82">
        <v>24</v>
      </c>
      <c r="C12" s="82">
        <v>12</v>
      </c>
      <c r="D12" s="82">
        <v>24</v>
      </c>
      <c r="E12" s="82">
        <v>5</v>
      </c>
      <c r="F12" s="82">
        <v>6</v>
      </c>
      <c r="G12" s="289">
        <f t="shared" si="1"/>
        <v>71</v>
      </c>
      <c r="H12" s="265">
        <f t="shared" si="2"/>
        <v>18.832891246684351</v>
      </c>
      <c r="I12" s="81"/>
      <c r="J12" s="265">
        <f t="shared" si="3"/>
        <v>33.802816901408448</v>
      </c>
      <c r="K12" s="265">
        <f t="shared" si="4"/>
        <v>16.901408450704224</v>
      </c>
      <c r="L12" s="265">
        <f t="shared" si="5"/>
        <v>33.802816901408448</v>
      </c>
      <c r="M12" s="265">
        <f t="shared" si="6"/>
        <v>7.042253521126761</v>
      </c>
      <c r="N12" s="265">
        <f t="shared" si="7"/>
        <v>8.4507042253521121</v>
      </c>
      <c r="O12" s="265">
        <f t="shared" si="8"/>
        <v>100</v>
      </c>
      <c r="P12" s="82">
        <v>377</v>
      </c>
    </row>
    <row r="13" spans="1:18" s="14" customFormat="1" ht="9.9499999999999993" customHeight="1" x14ac:dyDescent="0.25">
      <c r="A13" s="81" t="s">
        <v>135</v>
      </c>
      <c r="B13" s="82">
        <v>71</v>
      </c>
      <c r="C13" s="82">
        <v>38</v>
      </c>
      <c r="D13" s="82">
        <v>95</v>
      </c>
      <c r="E13" s="82">
        <v>23</v>
      </c>
      <c r="F13" s="82">
        <v>18</v>
      </c>
      <c r="G13" s="289">
        <f t="shared" si="1"/>
        <v>245</v>
      </c>
      <c r="H13" s="265">
        <f t="shared" si="2"/>
        <v>36.350148367952521</v>
      </c>
      <c r="I13" s="81"/>
      <c r="J13" s="265">
        <f t="shared" si="3"/>
        <v>28.979591836734691</v>
      </c>
      <c r="K13" s="265">
        <f t="shared" si="4"/>
        <v>15.510204081632653</v>
      </c>
      <c r="L13" s="265">
        <f t="shared" si="5"/>
        <v>38.775510204081634</v>
      </c>
      <c r="M13" s="265">
        <f t="shared" si="6"/>
        <v>9.387755102040817</v>
      </c>
      <c r="N13" s="265">
        <f t="shared" si="7"/>
        <v>7.3469387755102051</v>
      </c>
      <c r="O13" s="265">
        <f t="shared" si="8"/>
        <v>100</v>
      </c>
      <c r="P13" s="82">
        <v>674</v>
      </c>
    </row>
    <row r="14" spans="1:18" s="14" customFormat="1" ht="9.9499999999999993" customHeight="1" x14ac:dyDescent="0.25">
      <c r="A14" s="81" t="s">
        <v>136</v>
      </c>
      <c r="B14" s="82">
        <v>43</v>
      </c>
      <c r="C14" s="82">
        <v>18</v>
      </c>
      <c r="D14" s="82">
        <v>60</v>
      </c>
      <c r="E14" s="82">
        <v>13</v>
      </c>
      <c r="F14" s="82">
        <v>11</v>
      </c>
      <c r="G14" s="289">
        <f t="shared" si="1"/>
        <v>145</v>
      </c>
      <c r="H14" s="265">
        <f t="shared" si="2"/>
        <v>24.786324786324787</v>
      </c>
      <c r="I14" s="81"/>
      <c r="J14" s="265">
        <f t="shared" si="3"/>
        <v>29.655172413793103</v>
      </c>
      <c r="K14" s="265">
        <f t="shared" si="4"/>
        <v>12.413793103448276</v>
      </c>
      <c r="L14" s="265">
        <f t="shared" si="5"/>
        <v>41.379310344827587</v>
      </c>
      <c r="M14" s="265">
        <f t="shared" si="6"/>
        <v>8.9655172413793096</v>
      </c>
      <c r="N14" s="265">
        <f t="shared" si="7"/>
        <v>7.5862068965517242</v>
      </c>
      <c r="O14" s="265">
        <f t="shared" si="8"/>
        <v>100</v>
      </c>
      <c r="P14" s="82">
        <v>585</v>
      </c>
    </row>
    <row r="15" spans="1:18" s="14" customFormat="1" ht="9.9499999999999993" customHeight="1" x14ac:dyDescent="0.25">
      <c r="A15" s="81" t="s">
        <v>137</v>
      </c>
      <c r="B15" s="82">
        <v>10</v>
      </c>
      <c r="C15" s="82">
        <v>5</v>
      </c>
      <c r="D15" s="82">
        <v>15</v>
      </c>
      <c r="E15" s="82">
        <v>5</v>
      </c>
      <c r="F15" s="82">
        <v>0</v>
      </c>
      <c r="G15" s="289">
        <f t="shared" si="1"/>
        <v>35</v>
      </c>
      <c r="H15" s="265">
        <f t="shared" si="2"/>
        <v>20.114942528735632</v>
      </c>
      <c r="I15" s="81"/>
      <c r="J15" s="265">
        <f t="shared" si="3"/>
        <v>28.571428571428569</v>
      </c>
      <c r="K15" s="265">
        <f t="shared" si="4"/>
        <v>14.285714285714285</v>
      </c>
      <c r="L15" s="265">
        <f t="shared" si="5"/>
        <v>42.857142857142854</v>
      </c>
      <c r="M15" s="265">
        <f t="shared" si="6"/>
        <v>14.285714285714285</v>
      </c>
      <c r="N15" s="265">
        <f t="shared" si="7"/>
        <v>0</v>
      </c>
      <c r="O15" s="265">
        <f t="shared" si="8"/>
        <v>100</v>
      </c>
      <c r="P15" s="82">
        <v>174</v>
      </c>
    </row>
    <row r="16" spans="1:18" s="14" customFormat="1" ht="9.9499999999999993" customHeight="1" x14ac:dyDescent="0.25">
      <c r="A16" s="81" t="s">
        <v>138</v>
      </c>
      <c r="B16" s="82">
        <v>14</v>
      </c>
      <c r="C16" s="82">
        <v>12</v>
      </c>
      <c r="D16" s="82">
        <v>26</v>
      </c>
      <c r="E16" s="82">
        <v>3</v>
      </c>
      <c r="F16" s="82">
        <v>3</v>
      </c>
      <c r="G16" s="289">
        <f t="shared" si="1"/>
        <v>58</v>
      </c>
      <c r="H16" s="265">
        <f t="shared" si="2"/>
        <v>14.720812182741117</v>
      </c>
      <c r="I16" s="81"/>
      <c r="J16" s="265">
        <f t="shared" si="3"/>
        <v>24.137931034482758</v>
      </c>
      <c r="K16" s="265">
        <f t="shared" si="4"/>
        <v>20.689655172413794</v>
      </c>
      <c r="L16" s="265">
        <f t="shared" si="5"/>
        <v>44.827586206896555</v>
      </c>
      <c r="M16" s="265">
        <f t="shared" si="6"/>
        <v>5.1724137931034484</v>
      </c>
      <c r="N16" s="265">
        <f t="shared" si="7"/>
        <v>5.1724137931034484</v>
      </c>
      <c r="O16" s="265">
        <f t="shared" si="8"/>
        <v>100</v>
      </c>
      <c r="P16" s="82">
        <v>394</v>
      </c>
    </row>
    <row r="17" spans="1:16" s="14" customFormat="1" ht="9.9499999999999993" customHeight="1" x14ac:dyDescent="0.25">
      <c r="A17" s="81" t="s">
        <v>139</v>
      </c>
      <c r="B17" s="82">
        <v>43</v>
      </c>
      <c r="C17" s="82">
        <v>27</v>
      </c>
      <c r="D17" s="82">
        <v>97</v>
      </c>
      <c r="E17" s="82">
        <v>15</v>
      </c>
      <c r="F17" s="82">
        <v>25</v>
      </c>
      <c r="G17" s="289">
        <f t="shared" si="1"/>
        <v>207</v>
      </c>
      <c r="H17" s="265">
        <f t="shared" si="2"/>
        <v>26.744186046511626</v>
      </c>
      <c r="I17" s="81"/>
      <c r="J17" s="265">
        <f t="shared" si="3"/>
        <v>20.772946859903382</v>
      </c>
      <c r="K17" s="265">
        <f t="shared" si="4"/>
        <v>13.043478260869565</v>
      </c>
      <c r="L17" s="265">
        <f t="shared" si="5"/>
        <v>46.859903381642518</v>
      </c>
      <c r="M17" s="265">
        <f t="shared" si="6"/>
        <v>7.2463768115942031</v>
      </c>
      <c r="N17" s="265">
        <f t="shared" si="7"/>
        <v>12.077294685990339</v>
      </c>
      <c r="O17" s="265">
        <f t="shared" si="8"/>
        <v>100</v>
      </c>
      <c r="P17" s="82">
        <v>774</v>
      </c>
    </row>
    <row r="18" spans="1:16" s="14" customFormat="1" ht="9.9499999999999993" customHeight="1" x14ac:dyDescent="0.25">
      <c r="A18" s="81" t="s">
        <v>140</v>
      </c>
      <c r="B18" s="82">
        <v>13</v>
      </c>
      <c r="C18" s="82">
        <v>13</v>
      </c>
      <c r="D18" s="82">
        <v>32</v>
      </c>
      <c r="E18" s="82">
        <v>2</v>
      </c>
      <c r="F18" s="82">
        <v>4</v>
      </c>
      <c r="G18" s="289">
        <f t="shared" si="1"/>
        <v>64</v>
      </c>
      <c r="H18" s="265">
        <f t="shared" si="2"/>
        <v>13.913043478260869</v>
      </c>
      <c r="I18" s="81"/>
      <c r="J18" s="265">
        <f t="shared" si="3"/>
        <v>20.3125</v>
      </c>
      <c r="K18" s="265">
        <f t="shared" si="4"/>
        <v>20.3125</v>
      </c>
      <c r="L18" s="265">
        <f t="shared" si="5"/>
        <v>50</v>
      </c>
      <c r="M18" s="265">
        <f t="shared" si="6"/>
        <v>3.125</v>
      </c>
      <c r="N18" s="265">
        <f t="shared" si="7"/>
        <v>6.25</v>
      </c>
      <c r="O18" s="265">
        <f t="shared" si="8"/>
        <v>100</v>
      </c>
      <c r="P18" s="82">
        <v>460</v>
      </c>
    </row>
    <row r="19" spans="1:16" s="14" customFormat="1" ht="9.9499999999999993" customHeight="1" x14ac:dyDescent="0.25">
      <c r="A19" s="81" t="s">
        <v>141</v>
      </c>
      <c r="B19" s="82">
        <v>7</v>
      </c>
      <c r="C19" s="82">
        <v>4</v>
      </c>
      <c r="D19" s="82">
        <v>13</v>
      </c>
      <c r="E19" s="82">
        <v>0</v>
      </c>
      <c r="F19" s="82">
        <v>2</v>
      </c>
      <c r="G19" s="289">
        <f t="shared" si="1"/>
        <v>26</v>
      </c>
      <c r="H19" s="265">
        <f t="shared" si="2"/>
        <v>11.981566820276496</v>
      </c>
      <c r="I19" s="81"/>
      <c r="J19" s="265">
        <f t="shared" si="3"/>
        <v>26.923076923076923</v>
      </c>
      <c r="K19" s="265">
        <f t="shared" si="4"/>
        <v>15.384615384615385</v>
      </c>
      <c r="L19" s="265">
        <f t="shared" si="5"/>
        <v>50</v>
      </c>
      <c r="M19" s="265">
        <f t="shared" si="6"/>
        <v>0</v>
      </c>
      <c r="N19" s="265">
        <f t="shared" si="7"/>
        <v>7.6923076923076925</v>
      </c>
      <c r="O19" s="265">
        <f t="shared" si="8"/>
        <v>100</v>
      </c>
      <c r="P19" s="82">
        <v>217</v>
      </c>
    </row>
    <row r="20" spans="1:16" s="14" customFormat="1" ht="9.9499999999999993" customHeight="1" x14ac:dyDescent="0.25">
      <c r="A20" s="81" t="s">
        <v>142</v>
      </c>
      <c r="B20" s="82">
        <v>36</v>
      </c>
      <c r="C20" s="82">
        <v>31</v>
      </c>
      <c r="D20" s="82">
        <v>62</v>
      </c>
      <c r="E20" s="82">
        <v>8</v>
      </c>
      <c r="F20" s="82">
        <v>9</v>
      </c>
      <c r="G20" s="289">
        <f t="shared" si="1"/>
        <v>146</v>
      </c>
      <c r="H20" s="265">
        <f t="shared" si="2"/>
        <v>18.02469135802469</v>
      </c>
      <c r="I20" s="81"/>
      <c r="J20" s="265">
        <f t="shared" si="3"/>
        <v>24.657534246575342</v>
      </c>
      <c r="K20" s="265">
        <f t="shared" si="4"/>
        <v>21.232876712328768</v>
      </c>
      <c r="L20" s="265">
        <f t="shared" si="5"/>
        <v>42.465753424657535</v>
      </c>
      <c r="M20" s="265">
        <f t="shared" si="6"/>
        <v>5.4794520547945202</v>
      </c>
      <c r="N20" s="265">
        <f t="shared" si="7"/>
        <v>6.1643835616438354</v>
      </c>
      <c r="O20" s="265">
        <f t="shared" si="8"/>
        <v>100</v>
      </c>
      <c r="P20" s="82">
        <v>810</v>
      </c>
    </row>
    <row r="21" spans="1:16" s="14" customFormat="1" ht="9.9499999999999993" customHeight="1" x14ac:dyDescent="0.25">
      <c r="A21" s="81" t="s">
        <v>143</v>
      </c>
      <c r="B21" s="82">
        <v>29</v>
      </c>
      <c r="C21" s="82">
        <v>16</v>
      </c>
      <c r="D21" s="82">
        <v>38</v>
      </c>
      <c r="E21" s="82">
        <v>4</v>
      </c>
      <c r="F21" s="82">
        <v>2</v>
      </c>
      <c r="G21" s="289">
        <f t="shared" si="1"/>
        <v>89</v>
      </c>
      <c r="H21" s="265">
        <f t="shared" si="2"/>
        <v>18.200408997955012</v>
      </c>
      <c r="I21" s="81"/>
      <c r="J21" s="265">
        <f t="shared" si="3"/>
        <v>32.584269662921351</v>
      </c>
      <c r="K21" s="265">
        <f t="shared" si="4"/>
        <v>17.977528089887642</v>
      </c>
      <c r="L21" s="265">
        <f t="shared" si="5"/>
        <v>42.696629213483142</v>
      </c>
      <c r="M21" s="265">
        <f t="shared" si="6"/>
        <v>4.4943820224719104</v>
      </c>
      <c r="N21" s="265">
        <f t="shared" si="7"/>
        <v>2.2471910112359552</v>
      </c>
      <c r="O21" s="265">
        <f t="shared" si="8"/>
        <v>100</v>
      </c>
      <c r="P21" s="82">
        <v>489</v>
      </c>
    </row>
    <row r="22" spans="1:16" s="14" customFormat="1" ht="9.9499999999999993" customHeight="1" x14ac:dyDescent="0.25">
      <c r="A22" s="81" t="s">
        <v>144</v>
      </c>
      <c r="B22" s="82">
        <v>4</v>
      </c>
      <c r="C22" s="82">
        <v>7</v>
      </c>
      <c r="D22" s="82">
        <v>13</v>
      </c>
      <c r="E22" s="82">
        <v>3</v>
      </c>
      <c r="F22" s="82">
        <v>3</v>
      </c>
      <c r="G22" s="289">
        <f t="shared" si="1"/>
        <v>30</v>
      </c>
      <c r="H22" s="265">
        <f t="shared" si="2"/>
        <v>14.285714285714285</v>
      </c>
      <c r="I22" s="81"/>
      <c r="J22" s="265">
        <f t="shared" si="3"/>
        <v>13.333333333333334</v>
      </c>
      <c r="K22" s="265">
        <f t="shared" si="4"/>
        <v>23.333333333333332</v>
      </c>
      <c r="L22" s="265">
        <f t="shared" si="5"/>
        <v>43.333333333333336</v>
      </c>
      <c r="M22" s="265">
        <f t="shared" si="6"/>
        <v>10</v>
      </c>
      <c r="N22" s="265">
        <f t="shared" si="7"/>
        <v>10</v>
      </c>
      <c r="O22" s="265">
        <f t="shared" si="8"/>
        <v>100</v>
      </c>
      <c r="P22" s="82">
        <v>210</v>
      </c>
    </row>
    <row r="23" spans="1:16" s="14" customFormat="1" ht="9.9499999999999993" customHeight="1" x14ac:dyDescent="0.25">
      <c r="A23" s="81" t="s">
        <v>145</v>
      </c>
      <c r="B23" s="82">
        <v>16</v>
      </c>
      <c r="C23" s="82">
        <v>17</v>
      </c>
      <c r="D23" s="82">
        <v>24</v>
      </c>
      <c r="E23" s="82">
        <v>2</v>
      </c>
      <c r="F23" s="82">
        <v>4</v>
      </c>
      <c r="G23" s="289">
        <f t="shared" si="1"/>
        <v>63</v>
      </c>
      <c r="H23" s="265">
        <f t="shared" si="2"/>
        <v>11.25</v>
      </c>
      <c r="I23" s="81"/>
      <c r="J23" s="265">
        <f t="shared" si="3"/>
        <v>25.396825396825395</v>
      </c>
      <c r="K23" s="265">
        <f t="shared" si="4"/>
        <v>26.984126984126984</v>
      </c>
      <c r="L23" s="265">
        <f t="shared" si="5"/>
        <v>38.095238095238095</v>
      </c>
      <c r="M23" s="265">
        <f t="shared" si="6"/>
        <v>3.1746031746031744</v>
      </c>
      <c r="N23" s="265">
        <f t="shared" si="7"/>
        <v>6.3492063492063489</v>
      </c>
      <c r="O23" s="265">
        <f t="shared" si="8"/>
        <v>100</v>
      </c>
      <c r="P23" s="82">
        <v>560</v>
      </c>
    </row>
    <row r="24" spans="1:16" s="14" customFormat="1" ht="9.9499999999999993" customHeight="1" x14ac:dyDescent="0.25">
      <c r="A24" s="81" t="s">
        <v>146</v>
      </c>
      <c r="B24" s="82">
        <v>38</v>
      </c>
      <c r="C24" s="82">
        <v>27</v>
      </c>
      <c r="D24" s="82">
        <v>47</v>
      </c>
      <c r="E24" s="82">
        <v>7</v>
      </c>
      <c r="F24" s="82">
        <v>12</v>
      </c>
      <c r="G24" s="289">
        <f t="shared" si="1"/>
        <v>131</v>
      </c>
      <c r="H24" s="265">
        <f t="shared" si="2"/>
        <v>16.73052362707535</v>
      </c>
      <c r="I24" s="81"/>
      <c r="J24" s="265">
        <f t="shared" si="3"/>
        <v>29.007633587786259</v>
      </c>
      <c r="K24" s="265">
        <f t="shared" si="4"/>
        <v>20.610687022900763</v>
      </c>
      <c r="L24" s="265">
        <f t="shared" si="5"/>
        <v>35.877862595419849</v>
      </c>
      <c r="M24" s="265">
        <f t="shared" si="6"/>
        <v>5.343511450381679</v>
      </c>
      <c r="N24" s="265">
        <f t="shared" si="7"/>
        <v>9.1603053435114496</v>
      </c>
      <c r="O24" s="265">
        <f t="shared" si="8"/>
        <v>100</v>
      </c>
      <c r="P24" s="82">
        <v>783</v>
      </c>
    </row>
    <row r="25" spans="1:16" s="14" customFormat="1" ht="9.9499999999999993" customHeight="1" x14ac:dyDescent="0.25">
      <c r="A25" s="81" t="s">
        <v>147</v>
      </c>
      <c r="B25" s="82">
        <v>27</v>
      </c>
      <c r="C25" s="82">
        <v>26</v>
      </c>
      <c r="D25" s="82">
        <v>52</v>
      </c>
      <c r="E25" s="82">
        <v>13</v>
      </c>
      <c r="F25" s="82">
        <v>12</v>
      </c>
      <c r="G25" s="289">
        <f t="shared" si="1"/>
        <v>130</v>
      </c>
      <c r="H25" s="265">
        <f t="shared" si="2"/>
        <v>22.375215146299485</v>
      </c>
      <c r="I25" s="81"/>
      <c r="J25" s="265">
        <f t="shared" si="3"/>
        <v>20.76923076923077</v>
      </c>
      <c r="K25" s="265">
        <f t="shared" si="4"/>
        <v>20</v>
      </c>
      <c r="L25" s="265">
        <f t="shared" si="5"/>
        <v>40</v>
      </c>
      <c r="M25" s="265">
        <f t="shared" si="6"/>
        <v>10</v>
      </c>
      <c r="N25" s="265">
        <f t="shared" si="7"/>
        <v>9.2307692307692317</v>
      </c>
      <c r="O25" s="265">
        <f t="shared" si="8"/>
        <v>100</v>
      </c>
      <c r="P25" s="82">
        <v>581</v>
      </c>
    </row>
    <row r="26" spans="1:16" s="14" customFormat="1" ht="9.9499999999999993" customHeight="1" x14ac:dyDescent="0.25">
      <c r="A26" s="81"/>
      <c r="B26" s="82"/>
      <c r="C26" s="82"/>
      <c r="D26" s="82"/>
      <c r="E26" s="82"/>
      <c r="F26" s="82"/>
      <c r="G26" s="289"/>
      <c r="H26" s="265"/>
      <c r="I26" s="81"/>
      <c r="J26" s="265"/>
      <c r="K26" s="265"/>
      <c r="L26" s="265"/>
      <c r="M26" s="265"/>
      <c r="N26" s="265"/>
      <c r="O26" s="265"/>
      <c r="P26" s="82"/>
    </row>
    <row r="27" spans="1:16" s="14" customFormat="1" ht="9.9499999999999993" customHeight="1" x14ac:dyDescent="0.25">
      <c r="A27" s="81" t="s">
        <v>84</v>
      </c>
      <c r="B27" s="82">
        <v>183</v>
      </c>
      <c r="C27" s="82">
        <v>115</v>
      </c>
      <c r="D27" s="82">
        <v>340</v>
      </c>
      <c r="E27" s="82">
        <v>69</v>
      </c>
      <c r="F27" s="82">
        <v>86</v>
      </c>
      <c r="G27" s="289">
        <f t="shared" si="1"/>
        <v>793</v>
      </c>
      <c r="H27" s="265">
        <f t="shared" si="2"/>
        <v>18.898951382268827</v>
      </c>
      <c r="I27" s="81"/>
      <c r="J27" s="265">
        <f t="shared" si="3"/>
        <v>23.076923076923077</v>
      </c>
      <c r="K27" s="265">
        <f t="shared" si="4"/>
        <v>14.50189155107188</v>
      </c>
      <c r="L27" s="265">
        <f t="shared" si="5"/>
        <v>42.875157629255988</v>
      </c>
      <c r="M27" s="265">
        <f t="shared" si="6"/>
        <v>8.7011349306431267</v>
      </c>
      <c r="N27" s="265">
        <f t="shared" si="7"/>
        <v>10.844892812105927</v>
      </c>
      <c r="O27" s="265">
        <f t="shared" si="8"/>
        <v>100</v>
      </c>
      <c r="P27" s="82">
        <v>4196</v>
      </c>
    </row>
    <row r="28" spans="1:16" s="14" customFormat="1" ht="9.9499999999999993" customHeight="1" x14ac:dyDescent="0.25">
      <c r="A28" s="81" t="s">
        <v>85</v>
      </c>
      <c r="B28" s="82">
        <v>193</v>
      </c>
      <c r="C28" s="82">
        <v>113</v>
      </c>
      <c r="D28" s="82">
        <v>220</v>
      </c>
      <c r="E28" s="82">
        <v>50</v>
      </c>
      <c r="F28" s="82">
        <v>55</v>
      </c>
      <c r="G28" s="289">
        <f t="shared" si="1"/>
        <v>631</v>
      </c>
      <c r="H28" s="265">
        <f t="shared" si="2"/>
        <v>25.109430959013128</v>
      </c>
      <c r="I28" s="81"/>
      <c r="J28" s="265">
        <f t="shared" si="3"/>
        <v>30.58637083993661</v>
      </c>
      <c r="K28" s="265">
        <f t="shared" si="4"/>
        <v>17.908082408874801</v>
      </c>
      <c r="L28" s="265">
        <f t="shared" si="5"/>
        <v>34.865293185419972</v>
      </c>
      <c r="M28" s="265">
        <f t="shared" si="6"/>
        <v>7.9239302694136287</v>
      </c>
      <c r="N28" s="265">
        <f t="shared" si="7"/>
        <v>8.716323296354993</v>
      </c>
      <c r="O28" s="265">
        <f t="shared" si="8"/>
        <v>100</v>
      </c>
      <c r="P28" s="82">
        <v>2513</v>
      </c>
    </row>
    <row r="29" spans="1:16" s="14" customFormat="1" ht="9.9499999999999993" customHeight="1" x14ac:dyDescent="0.25">
      <c r="A29" s="81" t="s">
        <v>86</v>
      </c>
      <c r="B29" s="82">
        <v>110</v>
      </c>
      <c r="C29" s="82">
        <v>62</v>
      </c>
      <c r="D29" s="82">
        <v>198</v>
      </c>
      <c r="E29" s="82">
        <v>36</v>
      </c>
      <c r="F29" s="82">
        <v>39</v>
      </c>
      <c r="G29" s="289">
        <f t="shared" si="1"/>
        <v>445</v>
      </c>
      <c r="H29" s="265">
        <f t="shared" si="2"/>
        <v>23.09289050337312</v>
      </c>
      <c r="I29" s="81"/>
      <c r="J29" s="265">
        <f t="shared" si="3"/>
        <v>24.719101123595504</v>
      </c>
      <c r="K29" s="265">
        <f t="shared" si="4"/>
        <v>13.93258426966292</v>
      </c>
      <c r="L29" s="265">
        <f t="shared" si="5"/>
        <v>44.49438202247191</v>
      </c>
      <c r="M29" s="265">
        <f t="shared" si="6"/>
        <v>8.0898876404494384</v>
      </c>
      <c r="N29" s="265">
        <f t="shared" si="7"/>
        <v>8.7640449438202239</v>
      </c>
      <c r="O29" s="265">
        <f t="shared" si="8"/>
        <v>100</v>
      </c>
      <c r="P29" s="82">
        <v>1927</v>
      </c>
    </row>
    <row r="30" spans="1:16" s="14" customFormat="1" ht="9.9499999999999993" customHeight="1" x14ac:dyDescent="0.25">
      <c r="A30" s="81" t="s">
        <v>87</v>
      </c>
      <c r="B30" s="82">
        <v>105</v>
      </c>
      <c r="C30" s="82">
        <v>88</v>
      </c>
      <c r="D30" s="82">
        <v>182</v>
      </c>
      <c r="E30" s="82">
        <v>19</v>
      </c>
      <c r="F30" s="82">
        <v>24</v>
      </c>
      <c r="G30" s="289">
        <f t="shared" si="1"/>
        <v>418</v>
      </c>
      <c r="H30" s="265">
        <f t="shared" si="2"/>
        <v>15.222141296431172</v>
      </c>
      <c r="I30" s="81"/>
      <c r="J30" s="265">
        <f t="shared" si="3"/>
        <v>25.119617224880379</v>
      </c>
      <c r="K30" s="265">
        <f t="shared" si="4"/>
        <v>21.052631578947366</v>
      </c>
      <c r="L30" s="265">
        <f t="shared" si="5"/>
        <v>43.540669856459331</v>
      </c>
      <c r="M30" s="265">
        <f t="shared" si="6"/>
        <v>4.5454545454545459</v>
      </c>
      <c r="N30" s="265">
        <f t="shared" si="7"/>
        <v>5.741626794258373</v>
      </c>
      <c r="O30" s="265">
        <f t="shared" si="8"/>
        <v>100</v>
      </c>
      <c r="P30" s="82">
        <v>2746</v>
      </c>
    </row>
    <row r="31" spans="1:16" s="14" customFormat="1" ht="9.9499999999999993" customHeight="1" x14ac:dyDescent="0.25">
      <c r="A31" s="81" t="s">
        <v>88</v>
      </c>
      <c r="B31" s="82">
        <v>65</v>
      </c>
      <c r="C31" s="82">
        <v>53</v>
      </c>
      <c r="D31" s="82">
        <v>99</v>
      </c>
      <c r="E31" s="82">
        <v>20</v>
      </c>
      <c r="F31" s="82">
        <v>24</v>
      </c>
      <c r="G31" s="289">
        <f t="shared" si="1"/>
        <v>261</v>
      </c>
      <c r="H31" s="265">
        <f t="shared" si="2"/>
        <v>19.13489736070381</v>
      </c>
      <c r="I31" s="81"/>
      <c r="J31" s="265">
        <f t="shared" si="3"/>
        <v>24.904214559386972</v>
      </c>
      <c r="K31" s="265">
        <f t="shared" si="4"/>
        <v>20.306513409961685</v>
      </c>
      <c r="L31" s="265">
        <f t="shared" si="5"/>
        <v>37.931034482758619</v>
      </c>
      <c r="M31" s="265">
        <f t="shared" si="6"/>
        <v>7.6628352490421454</v>
      </c>
      <c r="N31" s="265">
        <f t="shared" si="7"/>
        <v>9.1954022988505741</v>
      </c>
      <c r="O31" s="265">
        <f t="shared" si="8"/>
        <v>100</v>
      </c>
      <c r="P31" s="82">
        <v>1364</v>
      </c>
    </row>
    <row r="32" spans="1:16" s="14" customFormat="1" ht="9.9499999999999993" customHeight="1" x14ac:dyDescent="0.25">
      <c r="A32" s="87" t="s">
        <v>89</v>
      </c>
      <c r="B32" s="88">
        <v>656</v>
      </c>
      <c r="C32" s="88">
        <v>431</v>
      </c>
      <c r="D32" s="88">
        <v>1039</v>
      </c>
      <c r="E32" s="88">
        <v>194</v>
      </c>
      <c r="F32" s="88">
        <v>228</v>
      </c>
      <c r="G32" s="292">
        <f t="shared" si="1"/>
        <v>2548</v>
      </c>
      <c r="H32" s="267">
        <f t="shared" si="2"/>
        <v>19.99058528165699</v>
      </c>
      <c r="I32" s="87"/>
      <c r="J32" s="267">
        <f t="shared" si="3"/>
        <v>25.745682888540035</v>
      </c>
      <c r="K32" s="267">
        <f t="shared" si="4"/>
        <v>16.915227629513343</v>
      </c>
      <c r="L32" s="267">
        <f t="shared" si="5"/>
        <v>40.777080062794347</v>
      </c>
      <c r="M32" s="267">
        <f t="shared" si="6"/>
        <v>7.6138147566718999</v>
      </c>
      <c r="N32" s="267">
        <f t="shared" si="7"/>
        <v>8.9481946624803772</v>
      </c>
      <c r="O32" s="267">
        <f t="shared" si="8"/>
        <v>100</v>
      </c>
      <c r="P32" s="88">
        <v>12746</v>
      </c>
    </row>
    <row r="33" spans="1:16" s="14" customFormat="1" ht="10.5" customHeight="1" x14ac:dyDescent="0.25">
      <c r="A33" s="458" t="s">
        <v>19</v>
      </c>
      <c r="B33" s="458"/>
      <c r="C33" s="458"/>
      <c r="D33" s="459"/>
    </row>
    <row r="34" spans="1:16" s="14" customFormat="1" ht="9.6" customHeight="1" x14ac:dyDescent="0.25">
      <c r="A34" s="59"/>
    </row>
    <row r="35" spans="1:16" s="14" customFormat="1" x14ac:dyDescent="0.25">
      <c r="B35" s="50"/>
      <c r="C35" s="50"/>
      <c r="D35" s="50"/>
      <c r="E35" s="50"/>
      <c r="F35" s="50"/>
      <c r="G35" s="50"/>
      <c r="H35" s="53"/>
      <c r="I35" s="40"/>
      <c r="J35" s="53"/>
      <c r="K35" s="53"/>
      <c r="L35" s="53"/>
      <c r="M35" s="53"/>
      <c r="N35" s="53"/>
      <c r="O35" s="53"/>
      <c r="P35" s="50"/>
    </row>
    <row r="36" spans="1:16" s="14" customFormat="1" x14ac:dyDescent="0.25">
      <c r="B36" s="204"/>
      <c r="C36" s="204"/>
      <c r="D36" s="204"/>
      <c r="E36" s="204"/>
      <c r="F36" s="204"/>
      <c r="G36" s="204"/>
    </row>
    <row r="37" spans="1:16" s="14" customFormat="1" x14ac:dyDescent="0.25">
      <c r="B37" s="204"/>
      <c r="C37" s="204"/>
      <c r="D37" s="204"/>
      <c r="E37" s="204"/>
      <c r="F37" s="204"/>
      <c r="G37" s="204"/>
    </row>
    <row r="38" spans="1:16" s="14" customFormat="1" x14ac:dyDescent="0.25">
      <c r="B38" s="204"/>
      <c r="C38" s="204"/>
      <c r="D38" s="204"/>
      <c r="E38" s="204"/>
      <c r="F38" s="204"/>
      <c r="G38" s="204"/>
    </row>
    <row r="39" spans="1:16" s="14" customFormat="1" x14ac:dyDescent="0.25">
      <c r="B39" s="204"/>
      <c r="C39" s="204"/>
      <c r="D39" s="204"/>
      <c r="E39" s="204"/>
      <c r="F39" s="204"/>
      <c r="G39" s="204"/>
    </row>
    <row r="40" spans="1:16" s="14" customFormat="1" x14ac:dyDescent="0.25">
      <c r="B40" s="204"/>
      <c r="C40" s="204"/>
      <c r="D40" s="204"/>
      <c r="E40" s="204"/>
      <c r="F40" s="204"/>
      <c r="G40" s="204"/>
    </row>
    <row r="42" spans="1:16" x14ac:dyDescent="0.25">
      <c r="B42" s="4"/>
      <c r="C42" s="4"/>
      <c r="D42" s="4"/>
      <c r="E42" s="4"/>
      <c r="F42" s="4"/>
      <c r="G42" s="4"/>
    </row>
    <row r="43" spans="1:16" x14ac:dyDescent="0.25">
      <c r="B43" s="4"/>
      <c r="C43" s="4"/>
      <c r="D43" s="4"/>
      <c r="E43" s="4"/>
      <c r="F43" s="4"/>
      <c r="G43" s="4"/>
    </row>
    <row r="44" spans="1:16" x14ac:dyDescent="0.25">
      <c r="B44" s="4"/>
      <c r="C44" s="4"/>
      <c r="D44" s="4"/>
      <c r="E44" s="4"/>
      <c r="F44" s="4"/>
      <c r="G44" s="4"/>
    </row>
    <row r="45" spans="1:16" x14ac:dyDescent="0.25">
      <c r="B45" s="4"/>
      <c r="C45" s="4"/>
      <c r="D45" s="4"/>
      <c r="E45" s="4"/>
      <c r="F45" s="4"/>
      <c r="G45" s="4"/>
    </row>
    <row r="46" spans="1:16" x14ac:dyDescent="0.25">
      <c r="B46" s="4"/>
      <c r="C46" s="4"/>
      <c r="D46" s="4"/>
      <c r="E46" s="4"/>
      <c r="F46" s="4"/>
      <c r="G46" s="4"/>
    </row>
    <row r="47" spans="1:16" x14ac:dyDescent="0.25">
      <c r="B47" s="4"/>
      <c r="C47" s="4"/>
      <c r="D47" s="4"/>
      <c r="E47" s="4"/>
      <c r="F47" s="4"/>
      <c r="G47" s="4"/>
    </row>
  </sheetData>
  <mergeCells count="9">
    <mergeCell ref="P2:P3"/>
    <mergeCell ref="A33:D33"/>
    <mergeCell ref="A1:O1"/>
    <mergeCell ref="O2:O3"/>
    <mergeCell ref="A2:A3"/>
    <mergeCell ref="B2:F2"/>
    <mergeCell ref="G2:G3"/>
    <mergeCell ref="H2:H3"/>
    <mergeCell ref="J2:N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workbookViewId="0">
      <selection activeCell="U8" sqref="U8"/>
    </sheetView>
  </sheetViews>
  <sheetFormatPr defaultColWidth="9.140625" defaultRowHeight="11.25" x14ac:dyDescent="0.2"/>
  <cols>
    <col min="1" max="1" width="26.42578125" style="6" customWidth="1"/>
    <col min="2" max="3" width="5.42578125" style="6" customWidth="1"/>
    <col min="4" max="4" width="5.5703125" style="6" customWidth="1"/>
    <col min="5" max="5" width="5.85546875" style="6" customWidth="1"/>
    <col min="6" max="6" width="5.42578125" style="6" customWidth="1"/>
    <col min="7" max="7" width="13.42578125" style="6" customWidth="1"/>
    <col min="8" max="8" width="8.140625" style="6" customWidth="1"/>
    <col min="9" max="9" width="1.140625" style="6" customWidth="1"/>
    <col min="10" max="10" width="7.85546875" style="6" customWidth="1"/>
    <col min="11" max="11" width="7.140625" style="6" customWidth="1"/>
    <col min="12" max="12" width="5.85546875" style="6" customWidth="1"/>
    <col min="13" max="13" width="7.42578125" style="6" customWidth="1"/>
    <col min="14" max="14" width="7.5703125" style="6" customWidth="1"/>
    <col min="15" max="15" width="14.42578125" style="6" customWidth="1"/>
    <col min="16" max="16" width="9.140625" style="6"/>
    <col min="17" max="18" width="6.28515625" style="6" customWidth="1"/>
    <col min="19" max="19" width="6.42578125" style="6" customWidth="1"/>
    <col min="20" max="16384" width="9.140625" style="6"/>
  </cols>
  <sheetData>
    <row r="1" spans="1:16" s="39" customFormat="1" ht="24.6" customHeight="1" x14ac:dyDescent="0.25">
      <c r="A1" s="485" t="s">
        <v>231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</row>
    <row r="2" spans="1:16" s="39" customFormat="1" ht="24.75" customHeight="1" x14ac:dyDescent="0.2">
      <c r="A2" s="470" t="s">
        <v>119</v>
      </c>
      <c r="B2" s="482" t="s">
        <v>103</v>
      </c>
      <c r="C2" s="482"/>
      <c r="D2" s="482"/>
      <c r="E2" s="482"/>
      <c r="F2" s="482"/>
      <c r="G2" s="391" t="s">
        <v>184</v>
      </c>
      <c r="H2" s="391" t="s">
        <v>185</v>
      </c>
      <c r="I2" s="218"/>
      <c r="J2" s="482" t="s">
        <v>103</v>
      </c>
      <c r="K2" s="482"/>
      <c r="L2" s="482"/>
      <c r="M2" s="482"/>
      <c r="N2" s="482"/>
      <c r="O2" s="391" t="s">
        <v>186</v>
      </c>
      <c r="P2" s="483" t="s">
        <v>155</v>
      </c>
    </row>
    <row r="3" spans="1:16" s="39" customFormat="1" ht="19.5" customHeight="1" x14ac:dyDescent="0.2">
      <c r="A3" s="471"/>
      <c r="B3" s="185" t="s">
        <v>80</v>
      </c>
      <c r="C3" s="185" t="s">
        <v>90</v>
      </c>
      <c r="D3" s="186" t="s">
        <v>91</v>
      </c>
      <c r="E3" s="186" t="s">
        <v>64</v>
      </c>
      <c r="F3" s="186" t="s">
        <v>65</v>
      </c>
      <c r="G3" s="448"/>
      <c r="H3" s="448"/>
      <c r="I3" s="219"/>
      <c r="J3" s="185" t="s">
        <v>80</v>
      </c>
      <c r="K3" s="185" t="s">
        <v>90</v>
      </c>
      <c r="L3" s="186" t="s">
        <v>91</v>
      </c>
      <c r="M3" s="186" t="s">
        <v>64</v>
      </c>
      <c r="N3" s="186" t="s">
        <v>65</v>
      </c>
      <c r="O3" s="448"/>
      <c r="P3" s="484"/>
    </row>
    <row r="4" spans="1:16" s="40" customFormat="1" ht="9.9499999999999993" customHeight="1" x14ac:dyDescent="0.2">
      <c r="A4" s="94" t="s">
        <v>84</v>
      </c>
      <c r="B4" s="137">
        <v>183</v>
      </c>
      <c r="C4" s="137">
        <v>115</v>
      </c>
      <c r="D4" s="137">
        <v>340</v>
      </c>
      <c r="E4" s="137">
        <v>69</v>
      </c>
      <c r="F4" s="137">
        <v>86</v>
      </c>
      <c r="G4" s="354">
        <f>B4+C4+D4+E4+F4</f>
        <v>793</v>
      </c>
      <c r="H4" s="355">
        <f>G4/P4*100</f>
        <v>18.898951382268827</v>
      </c>
      <c r="I4" s="137"/>
      <c r="J4" s="355">
        <f>B4/$G4*100</f>
        <v>23.076923076923077</v>
      </c>
      <c r="K4" s="355">
        <f t="shared" ref="K4:O4" si="0">C4/$G4*100</f>
        <v>14.50189155107188</v>
      </c>
      <c r="L4" s="355">
        <f t="shared" si="0"/>
        <v>42.875157629255988</v>
      </c>
      <c r="M4" s="355">
        <f t="shared" si="0"/>
        <v>8.7011349306431267</v>
      </c>
      <c r="N4" s="355">
        <f t="shared" si="0"/>
        <v>10.844892812105927</v>
      </c>
      <c r="O4" s="355">
        <f t="shared" si="0"/>
        <v>100</v>
      </c>
      <c r="P4" s="94">
        <v>4196</v>
      </c>
    </row>
    <row r="5" spans="1:16" ht="9.9499999999999993" customHeight="1" x14ac:dyDescent="0.2">
      <c r="A5" s="68" t="s">
        <v>150</v>
      </c>
      <c r="B5" s="67">
        <v>0</v>
      </c>
      <c r="C5" s="67">
        <v>2</v>
      </c>
      <c r="D5" s="67">
        <v>2</v>
      </c>
      <c r="E5" s="67">
        <v>1</v>
      </c>
      <c r="F5" s="67">
        <v>0</v>
      </c>
      <c r="G5" s="115">
        <f t="shared" ref="G5:G68" si="1">B5+C5+D5+E5+F5</f>
        <v>5</v>
      </c>
      <c r="H5" s="326">
        <f t="shared" ref="H5:H68" si="2">G5/P5*100</f>
        <v>62.5</v>
      </c>
      <c r="I5" s="67"/>
      <c r="J5" s="326">
        <f t="shared" ref="J5:J68" si="3">B5/$G5*100</f>
        <v>0</v>
      </c>
      <c r="K5" s="326">
        <f t="shared" ref="K5:K68" si="4">C5/$G5*100</f>
        <v>40</v>
      </c>
      <c r="L5" s="326">
        <f t="shared" ref="L5:L68" si="5">D5/$G5*100</f>
        <v>40</v>
      </c>
      <c r="M5" s="326">
        <f t="shared" ref="M5:M68" si="6">E5/$G5*100</f>
        <v>20</v>
      </c>
      <c r="N5" s="326">
        <f t="shared" ref="N5:N68" si="7">F5/$G5*100</f>
        <v>0</v>
      </c>
      <c r="O5" s="326">
        <f t="shared" ref="O5:O68" si="8">G5/$G5*100</f>
        <v>100</v>
      </c>
      <c r="P5" s="68">
        <v>8</v>
      </c>
    </row>
    <row r="6" spans="1:16" ht="9.9499999999999993" customHeight="1" x14ac:dyDescent="0.2">
      <c r="A6" s="68" t="s">
        <v>158</v>
      </c>
      <c r="B6" s="67">
        <v>3</v>
      </c>
      <c r="C6" s="67">
        <v>1</v>
      </c>
      <c r="D6" s="67">
        <v>7</v>
      </c>
      <c r="E6" s="67">
        <v>3</v>
      </c>
      <c r="F6" s="67">
        <v>2</v>
      </c>
      <c r="G6" s="115">
        <f t="shared" si="1"/>
        <v>16</v>
      </c>
      <c r="H6" s="326">
        <f t="shared" si="2"/>
        <v>66.666666666666657</v>
      </c>
      <c r="I6" s="67"/>
      <c r="J6" s="326">
        <f t="shared" si="3"/>
        <v>18.75</v>
      </c>
      <c r="K6" s="326">
        <f t="shared" si="4"/>
        <v>6.25</v>
      </c>
      <c r="L6" s="326">
        <f t="shared" si="5"/>
        <v>43.75</v>
      </c>
      <c r="M6" s="326">
        <f t="shared" si="6"/>
        <v>18.75</v>
      </c>
      <c r="N6" s="326">
        <f t="shared" si="7"/>
        <v>12.5</v>
      </c>
      <c r="O6" s="326">
        <f t="shared" si="8"/>
        <v>100</v>
      </c>
      <c r="P6" s="68">
        <v>24</v>
      </c>
    </row>
    <row r="7" spans="1:16" ht="9.9499999999999993" customHeight="1" x14ac:dyDescent="0.2">
      <c r="A7" s="68" t="s">
        <v>114</v>
      </c>
      <c r="B7" s="67">
        <f>B8+B9+B10</f>
        <v>119</v>
      </c>
      <c r="C7" s="67">
        <f t="shared" ref="C7:G7" si="9">C8+C9+C10</f>
        <v>80</v>
      </c>
      <c r="D7" s="67">
        <f t="shared" si="9"/>
        <v>233</v>
      </c>
      <c r="E7" s="67">
        <f t="shared" si="9"/>
        <v>37</v>
      </c>
      <c r="F7" s="67">
        <f t="shared" si="9"/>
        <v>25</v>
      </c>
      <c r="G7" s="67">
        <f t="shared" si="9"/>
        <v>494</v>
      </c>
      <c r="H7" s="326">
        <f t="shared" si="2"/>
        <v>16.494156928213691</v>
      </c>
      <c r="I7" s="67"/>
      <c r="J7" s="326">
        <f t="shared" si="3"/>
        <v>24.089068825910932</v>
      </c>
      <c r="K7" s="326">
        <f t="shared" si="4"/>
        <v>16.194331983805668</v>
      </c>
      <c r="L7" s="326">
        <f t="shared" si="5"/>
        <v>47.165991902834008</v>
      </c>
      <c r="M7" s="326">
        <f t="shared" si="6"/>
        <v>7.4898785425101213</v>
      </c>
      <c r="N7" s="326">
        <f t="shared" si="7"/>
        <v>5.0607287449392713</v>
      </c>
      <c r="O7" s="326">
        <f t="shared" si="8"/>
        <v>100</v>
      </c>
      <c r="P7" s="68">
        <v>2995</v>
      </c>
    </row>
    <row r="8" spans="1:16" ht="9.9499999999999993" customHeight="1" x14ac:dyDescent="0.2">
      <c r="A8" s="98" t="s">
        <v>21</v>
      </c>
      <c r="B8" s="72">
        <v>39</v>
      </c>
      <c r="C8" s="72">
        <v>43</v>
      </c>
      <c r="D8" s="72">
        <v>151</v>
      </c>
      <c r="E8" s="72">
        <v>21</v>
      </c>
      <c r="F8" s="72">
        <v>20</v>
      </c>
      <c r="G8" s="115">
        <f t="shared" si="1"/>
        <v>274</v>
      </c>
      <c r="H8" s="326">
        <f t="shared" si="2"/>
        <v>11.69940222032451</v>
      </c>
      <c r="I8" s="72"/>
      <c r="J8" s="326">
        <f t="shared" si="3"/>
        <v>14.233576642335766</v>
      </c>
      <c r="K8" s="326">
        <f t="shared" si="4"/>
        <v>15.693430656934307</v>
      </c>
      <c r="L8" s="326">
        <f t="shared" si="5"/>
        <v>55.109489051094897</v>
      </c>
      <c r="M8" s="326">
        <f t="shared" si="6"/>
        <v>7.664233576642336</v>
      </c>
      <c r="N8" s="326">
        <f t="shared" si="7"/>
        <v>7.2992700729926998</v>
      </c>
      <c r="O8" s="326">
        <f t="shared" si="8"/>
        <v>100</v>
      </c>
      <c r="P8" s="73">
        <v>2342</v>
      </c>
    </row>
    <row r="9" spans="1:16" ht="9.9499999999999993" customHeight="1" x14ac:dyDescent="0.2">
      <c r="A9" s="98" t="s">
        <v>23</v>
      </c>
      <c r="B9" s="72">
        <v>50</v>
      </c>
      <c r="C9" s="72">
        <v>31</v>
      </c>
      <c r="D9" s="72">
        <v>61</v>
      </c>
      <c r="E9" s="72">
        <v>10</v>
      </c>
      <c r="F9" s="72">
        <v>2</v>
      </c>
      <c r="G9" s="115">
        <f t="shared" si="1"/>
        <v>154</v>
      </c>
      <c r="H9" s="326">
        <f t="shared" si="2"/>
        <v>28.624535315985128</v>
      </c>
      <c r="I9" s="72"/>
      <c r="J9" s="326">
        <f t="shared" si="3"/>
        <v>32.467532467532465</v>
      </c>
      <c r="K9" s="326">
        <f t="shared" si="4"/>
        <v>20.129870129870131</v>
      </c>
      <c r="L9" s="326">
        <f t="shared" si="5"/>
        <v>39.61038961038961</v>
      </c>
      <c r="M9" s="326">
        <f t="shared" si="6"/>
        <v>6.4935064935064926</v>
      </c>
      <c r="N9" s="326">
        <f t="shared" si="7"/>
        <v>1.2987012987012987</v>
      </c>
      <c r="O9" s="326">
        <f t="shared" si="8"/>
        <v>100</v>
      </c>
      <c r="P9" s="73">
        <v>538</v>
      </c>
    </row>
    <row r="10" spans="1:16" ht="9.9499999999999993" customHeight="1" x14ac:dyDescent="0.2">
      <c r="A10" s="98" t="s">
        <v>22</v>
      </c>
      <c r="B10" s="72">
        <v>30</v>
      </c>
      <c r="C10" s="72">
        <v>6</v>
      </c>
      <c r="D10" s="72">
        <v>21</v>
      </c>
      <c r="E10" s="72">
        <v>6</v>
      </c>
      <c r="F10" s="72">
        <v>3</v>
      </c>
      <c r="G10" s="115">
        <f t="shared" si="1"/>
        <v>66</v>
      </c>
      <c r="H10" s="326">
        <f t="shared" si="2"/>
        <v>57.391304347826086</v>
      </c>
      <c r="I10" s="72"/>
      <c r="J10" s="326">
        <f t="shared" si="3"/>
        <v>45.454545454545453</v>
      </c>
      <c r="K10" s="326">
        <f t="shared" si="4"/>
        <v>9.0909090909090917</v>
      </c>
      <c r="L10" s="326">
        <f t="shared" si="5"/>
        <v>31.818181818181817</v>
      </c>
      <c r="M10" s="326">
        <f t="shared" si="6"/>
        <v>9.0909090909090917</v>
      </c>
      <c r="N10" s="326">
        <f t="shared" si="7"/>
        <v>4.5454545454545459</v>
      </c>
      <c r="O10" s="326">
        <f t="shared" si="8"/>
        <v>100</v>
      </c>
      <c r="P10" s="73">
        <v>115</v>
      </c>
    </row>
    <row r="11" spans="1:16" ht="9.9499999999999993" customHeight="1" x14ac:dyDescent="0.2">
      <c r="A11" s="82" t="s">
        <v>116</v>
      </c>
      <c r="B11" s="67">
        <v>6</v>
      </c>
      <c r="C11" s="67">
        <v>6</v>
      </c>
      <c r="D11" s="67">
        <v>16</v>
      </c>
      <c r="E11" s="67">
        <v>6</v>
      </c>
      <c r="F11" s="67">
        <v>4</v>
      </c>
      <c r="G11" s="115">
        <f t="shared" si="1"/>
        <v>38</v>
      </c>
      <c r="H11" s="326">
        <f t="shared" si="2"/>
        <v>16.964285714285715</v>
      </c>
      <c r="I11" s="67"/>
      <c r="J11" s="326">
        <f t="shared" si="3"/>
        <v>15.789473684210526</v>
      </c>
      <c r="K11" s="326">
        <f t="shared" si="4"/>
        <v>15.789473684210526</v>
      </c>
      <c r="L11" s="326">
        <f t="shared" si="5"/>
        <v>42.105263157894733</v>
      </c>
      <c r="M11" s="326">
        <f t="shared" si="6"/>
        <v>15.789473684210526</v>
      </c>
      <c r="N11" s="326">
        <f t="shared" si="7"/>
        <v>10.526315789473683</v>
      </c>
      <c r="O11" s="326">
        <f t="shared" si="8"/>
        <v>100</v>
      </c>
      <c r="P11" s="68">
        <v>224</v>
      </c>
    </row>
    <row r="12" spans="1:16" ht="9.9499999999999993" customHeight="1" x14ac:dyDescent="0.2">
      <c r="A12" s="68" t="s">
        <v>14</v>
      </c>
      <c r="B12" s="67">
        <v>25</v>
      </c>
      <c r="C12" s="67">
        <v>5</v>
      </c>
      <c r="D12" s="67">
        <v>7</v>
      </c>
      <c r="E12" s="67">
        <v>1</v>
      </c>
      <c r="F12" s="67"/>
      <c r="G12" s="115">
        <f t="shared" si="1"/>
        <v>38</v>
      </c>
      <c r="H12" s="326">
        <f t="shared" si="2"/>
        <v>61.29032258064516</v>
      </c>
      <c r="I12" s="67"/>
      <c r="J12" s="326">
        <f t="shared" si="3"/>
        <v>65.789473684210535</v>
      </c>
      <c r="K12" s="326">
        <f t="shared" si="4"/>
        <v>13.157894736842104</v>
      </c>
      <c r="L12" s="326">
        <f t="shared" si="5"/>
        <v>18.421052631578945</v>
      </c>
      <c r="M12" s="326">
        <f t="shared" si="6"/>
        <v>2.6315789473684208</v>
      </c>
      <c r="N12" s="326">
        <f t="shared" si="7"/>
        <v>0</v>
      </c>
      <c r="O12" s="326">
        <f t="shared" si="8"/>
        <v>100</v>
      </c>
      <c r="P12" s="68">
        <v>62</v>
      </c>
    </row>
    <row r="13" spans="1:16" ht="9.9499999999999993" customHeight="1" x14ac:dyDescent="0.2">
      <c r="A13" s="68" t="s">
        <v>115</v>
      </c>
      <c r="B13" s="67">
        <v>2</v>
      </c>
      <c r="C13" s="67">
        <v>1</v>
      </c>
      <c r="D13" s="67">
        <v>1</v>
      </c>
      <c r="E13" s="67">
        <v>3</v>
      </c>
      <c r="F13" s="67">
        <v>3</v>
      </c>
      <c r="G13" s="115">
        <f t="shared" si="1"/>
        <v>10</v>
      </c>
      <c r="H13" s="326">
        <f t="shared" si="2"/>
        <v>76.923076923076934</v>
      </c>
      <c r="I13" s="67"/>
      <c r="J13" s="326">
        <f t="shared" si="3"/>
        <v>20</v>
      </c>
      <c r="K13" s="326">
        <f t="shared" si="4"/>
        <v>10</v>
      </c>
      <c r="L13" s="326">
        <f t="shared" si="5"/>
        <v>10</v>
      </c>
      <c r="M13" s="326">
        <f t="shared" si="6"/>
        <v>30</v>
      </c>
      <c r="N13" s="326">
        <f t="shared" si="7"/>
        <v>30</v>
      </c>
      <c r="O13" s="326">
        <f t="shared" si="8"/>
        <v>100</v>
      </c>
      <c r="P13" s="68">
        <v>13</v>
      </c>
    </row>
    <row r="14" spans="1:16" ht="9.9499999999999993" customHeight="1" x14ac:dyDescent="0.2">
      <c r="A14" s="68" t="s">
        <v>16</v>
      </c>
      <c r="B14" s="67">
        <v>16</v>
      </c>
      <c r="C14" s="67">
        <v>10</v>
      </c>
      <c r="D14" s="67">
        <v>47</v>
      </c>
      <c r="E14" s="67">
        <v>13</v>
      </c>
      <c r="F14" s="67">
        <v>32</v>
      </c>
      <c r="G14" s="115">
        <f t="shared" si="1"/>
        <v>118</v>
      </c>
      <c r="H14" s="326">
        <f t="shared" si="2"/>
        <v>20.884955752212388</v>
      </c>
      <c r="I14" s="67"/>
      <c r="J14" s="326">
        <f t="shared" si="3"/>
        <v>13.559322033898304</v>
      </c>
      <c r="K14" s="326">
        <f t="shared" si="4"/>
        <v>8.4745762711864394</v>
      </c>
      <c r="L14" s="326">
        <f t="shared" si="5"/>
        <v>39.83050847457627</v>
      </c>
      <c r="M14" s="326">
        <f t="shared" si="6"/>
        <v>11.016949152542372</v>
      </c>
      <c r="N14" s="326">
        <f t="shared" si="7"/>
        <v>27.118644067796609</v>
      </c>
      <c r="O14" s="326">
        <f t="shared" si="8"/>
        <v>100</v>
      </c>
      <c r="P14" s="68">
        <v>565</v>
      </c>
    </row>
    <row r="15" spans="1:16" ht="9.9499999999999993" customHeight="1" x14ac:dyDescent="0.2">
      <c r="A15" s="68" t="s">
        <v>17</v>
      </c>
      <c r="B15" s="67">
        <v>4</v>
      </c>
      <c r="C15" s="67">
        <v>7</v>
      </c>
      <c r="D15" s="67">
        <v>10</v>
      </c>
      <c r="E15" s="67">
        <v>1</v>
      </c>
      <c r="F15" s="67">
        <v>6</v>
      </c>
      <c r="G15" s="115">
        <f t="shared" si="1"/>
        <v>28</v>
      </c>
      <c r="H15" s="326">
        <f t="shared" si="2"/>
        <v>24.137931034482758</v>
      </c>
      <c r="I15" s="67"/>
      <c r="J15" s="326">
        <f t="shared" si="3"/>
        <v>14.285714285714285</v>
      </c>
      <c r="K15" s="326">
        <f t="shared" si="4"/>
        <v>25</v>
      </c>
      <c r="L15" s="326">
        <f t="shared" si="5"/>
        <v>35.714285714285715</v>
      </c>
      <c r="M15" s="326">
        <f t="shared" si="6"/>
        <v>3.5714285714285712</v>
      </c>
      <c r="N15" s="326">
        <f t="shared" si="7"/>
        <v>21.428571428571427</v>
      </c>
      <c r="O15" s="326">
        <f t="shared" si="8"/>
        <v>100</v>
      </c>
      <c r="P15" s="68">
        <v>116</v>
      </c>
    </row>
    <row r="16" spans="1:16" ht="9.9499999999999993" customHeight="1" x14ac:dyDescent="0.2">
      <c r="A16" s="68" t="s">
        <v>18</v>
      </c>
      <c r="B16" s="67">
        <v>8</v>
      </c>
      <c r="C16" s="67">
        <v>3</v>
      </c>
      <c r="D16" s="67">
        <v>17</v>
      </c>
      <c r="E16" s="67">
        <v>4</v>
      </c>
      <c r="F16" s="67">
        <v>14</v>
      </c>
      <c r="G16" s="115">
        <f t="shared" si="1"/>
        <v>46</v>
      </c>
      <c r="H16" s="326">
        <f t="shared" si="2"/>
        <v>24.338624338624339</v>
      </c>
      <c r="I16" s="67"/>
      <c r="J16" s="326">
        <f t="shared" si="3"/>
        <v>17.391304347826086</v>
      </c>
      <c r="K16" s="326">
        <f t="shared" si="4"/>
        <v>6.5217391304347823</v>
      </c>
      <c r="L16" s="326">
        <f t="shared" si="5"/>
        <v>36.95652173913043</v>
      </c>
      <c r="M16" s="326">
        <f t="shared" si="6"/>
        <v>8.695652173913043</v>
      </c>
      <c r="N16" s="326">
        <f t="shared" si="7"/>
        <v>30.434782608695656</v>
      </c>
      <c r="O16" s="326">
        <f t="shared" si="8"/>
        <v>100</v>
      </c>
      <c r="P16" s="68">
        <v>189</v>
      </c>
    </row>
    <row r="17" spans="1:16" ht="9.9499999999999993" customHeight="1" x14ac:dyDescent="0.2">
      <c r="A17" s="68"/>
      <c r="B17" s="67"/>
      <c r="C17" s="67"/>
      <c r="D17" s="67"/>
      <c r="E17" s="67"/>
      <c r="F17" s="67"/>
      <c r="G17" s="115"/>
      <c r="H17" s="326"/>
      <c r="I17" s="67"/>
      <c r="J17" s="326"/>
      <c r="K17" s="326"/>
      <c r="L17" s="326"/>
      <c r="M17" s="326"/>
      <c r="N17" s="326"/>
      <c r="O17" s="326"/>
      <c r="P17" s="68"/>
    </row>
    <row r="18" spans="1:16" s="40" customFormat="1" ht="9.9499999999999993" customHeight="1" x14ac:dyDescent="0.2">
      <c r="A18" s="96" t="s">
        <v>85</v>
      </c>
      <c r="B18" s="138">
        <v>193</v>
      </c>
      <c r="C18" s="138">
        <v>113</v>
      </c>
      <c r="D18" s="138">
        <v>220</v>
      </c>
      <c r="E18" s="138">
        <v>50</v>
      </c>
      <c r="F18" s="138">
        <v>55</v>
      </c>
      <c r="G18" s="356">
        <f t="shared" si="1"/>
        <v>631</v>
      </c>
      <c r="H18" s="357">
        <f t="shared" si="2"/>
        <v>25.109430959013128</v>
      </c>
      <c r="I18" s="138"/>
      <c r="J18" s="357">
        <f t="shared" si="3"/>
        <v>30.58637083993661</v>
      </c>
      <c r="K18" s="357">
        <f t="shared" si="4"/>
        <v>17.908082408874801</v>
      </c>
      <c r="L18" s="357">
        <f t="shared" si="5"/>
        <v>34.865293185419972</v>
      </c>
      <c r="M18" s="357">
        <f t="shared" si="6"/>
        <v>7.9239302694136287</v>
      </c>
      <c r="N18" s="357">
        <f t="shared" si="7"/>
        <v>8.716323296354993</v>
      </c>
      <c r="O18" s="357">
        <f t="shared" si="8"/>
        <v>100</v>
      </c>
      <c r="P18" s="96">
        <v>2513</v>
      </c>
    </row>
    <row r="19" spans="1:16" ht="9.9499999999999993" customHeight="1" x14ac:dyDescent="0.2">
      <c r="A19" s="68" t="s">
        <v>150</v>
      </c>
      <c r="B19" s="67">
        <v>2</v>
      </c>
      <c r="C19" s="67">
        <v>0</v>
      </c>
      <c r="D19" s="67">
        <v>2</v>
      </c>
      <c r="E19" s="67">
        <v>1</v>
      </c>
      <c r="F19" s="67">
        <v>2</v>
      </c>
      <c r="G19" s="115">
        <f t="shared" si="1"/>
        <v>7</v>
      </c>
      <c r="H19" s="326">
        <f t="shared" si="2"/>
        <v>87.5</v>
      </c>
      <c r="I19" s="67"/>
      <c r="J19" s="326">
        <f t="shared" si="3"/>
        <v>28.571428571428569</v>
      </c>
      <c r="K19" s="326">
        <f t="shared" si="4"/>
        <v>0</v>
      </c>
      <c r="L19" s="326">
        <f t="shared" si="5"/>
        <v>28.571428571428569</v>
      </c>
      <c r="M19" s="326">
        <f t="shared" si="6"/>
        <v>14.285714285714285</v>
      </c>
      <c r="N19" s="326">
        <f t="shared" si="7"/>
        <v>28.571428571428569</v>
      </c>
      <c r="O19" s="326">
        <f t="shared" si="8"/>
        <v>100</v>
      </c>
      <c r="P19" s="68">
        <v>8</v>
      </c>
    </row>
    <row r="20" spans="1:16" ht="9.9499999999999993" customHeight="1" x14ac:dyDescent="0.2">
      <c r="A20" s="68" t="s">
        <v>158</v>
      </c>
      <c r="B20" s="67">
        <v>5</v>
      </c>
      <c r="C20" s="67">
        <v>3</v>
      </c>
      <c r="D20" s="67">
        <v>6</v>
      </c>
      <c r="E20" s="67">
        <v>0</v>
      </c>
      <c r="F20" s="67">
        <v>4</v>
      </c>
      <c r="G20" s="115">
        <f t="shared" si="1"/>
        <v>18</v>
      </c>
      <c r="H20" s="326">
        <f t="shared" si="2"/>
        <v>90</v>
      </c>
      <c r="I20" s="67"/>
      <c r="J20" s="326">
        <f t="shared" si="3"/>
        <v>27.777777777777779</v>
      </c>
      <c r="K20" s="326">
        <f t="shared" si="4"/>
        <v>16.666666666666664</v>
      </c>
      <c r="L20" s="326">
        <f t="shared" si="5"/>
        <v>33.333333333333329</v>
      </c>
      <c r="M20" s="326">
        <f t="shared" si="6"/>
        <v>0</v>
      </c>
      <c r="N20" s="326">
        <f t="shared" si="7"/>
        <v>22.222222222222221</v>
      </c>
      <c r="O20" s="326">
        <f t="shared" si="8"/>
        <v>100</v>
      </c>
      <c r="P20" s="68">
        <v>20</v>
      </c>
    </row>
    <row r="21" spans="1:16" ht="9.9499999999999993" customHeight="1" x14ac:dyDescent="0.2">
      <c r="A21" s="68" t="s">
        <v>114</v>
      </c>
      <c r="B21" s="67">
        <f>B22+B23+B24</f>
        <v>93</v>
      </c>
      <c r="C21" s="67">
        <f t="shared" ref="C21:G21" si="10">C22+C23+C24</f>
        <v>83</v>
      </c>
      <c r="D21" s="67">
        <f t="shared" si="10"/>
        <v>144</v>
      </c>
      <c r="E21" s="67">
        <f t="shared" si="10"/>
        <v>24</v>
      </c>
      <c r="F21" s="67">
        <f t="shared" si="10"/>
        <v>5</v>
      </c>
      <c r="G21" s="67">
        <f t="shared" si="10"/>
        <v>349</v>
      </c>
      <c r="H21" s="326">
        <f t="shared" si="2"/>
        <v>25.144092219020177</v>
      </c>
      <c r="I21" s="67"/>
      <c r="J21" s="326">
        <f t="shared" si="3"/>
        <v>26.647564469914041</v>
      </c>
      <c r="K21" s="326">
        <f t="shared" si="4"/>
        <v>23.782234957020059</v>
      </c>
      <c r="L21" s="326">
        <f t="shared" si="5"/>
        <v>41.260744985673355</v>
      </c>
      <c r="M21" s="326">
        <f t="shared" si="6"/>
        <v>6.8767908309455592</v>
      </c>
      <c r="N21" s="326">
        <f t="shared" si="7"/>
        <v>1.4326647564469914</v>
      </c>
      <c r="O21" s="326">
        <f t="shared" si="8"/>
        <v>100</v>
      </c>
      <c r="P21" s="68">
        <v>1388</v>
      </c>
    </row>
    <row r="22" spans="1:16" ht="9.9499999999999993" customHeight="1" x14ac:dyDescent="0.2">
      <c r="A22" s="98" t="s">
        <v>21</v>
      </c>
      <c r="B22" s="72">
        <v>25</v>
      </c>
      <c r="C22" s="72">
        <v>38</v>
      </c>
      <c r="D22" s="72">
        <v>55</v>
      </c>
      <c r="E22" s="72">
        <v>11</v>
      </c>
      <c r="F22" s="72">
        <v>3</v>
      </c>
      <c r="G22" s="115">
        <f t="shared" si="1"/>
        <v>132</v>
      </c>
      <c r="H22" s="326">
        <f t="shared" si="2"/>
        <v>16.136919315403421</v>
      </c>
      <c r="I22" s="72"/>
      <c r="J22" s="326">
        <f t="shared" si="3"/>
        <v>18.939393939393938</v>
      </c>
      <c r="K22" s="326">
        <f t="shared" si="4"/>
        <v>28.787878787878789</v>
      </c>
      <c r="L22" s="326">
        <f t="shared" si="5"/>
        <v>41.666666666666671</v>
      </c>
      <c r="M22" s="326">
        <f t="shared" si="6"/>
        <v>8.3333333333333321</v>
      </c>
      <c r="N22" s="326">
        <f t="shared" si="7"/>
        <v>2.2727272727272729</v>
      </c>
      <c r="O22" s="326">
        <f t="shared" si="8"/>
        <v>100</v>
      </c>
      <c r="P22" s="73">
        <v>818</v>
      </c>
    </row>
    <row r="23" spans="1:16" ht="9.9499999999999993" customHeight="1" x14ac:dyDescent="0.2">
      <c r="A23" s="98" t="s">
        <v>23</v>
      </c>
      <c r="B23" s="72">
        <v>50</v>
      </c>
      <c r="C23" s="72">
        <v>39</v>
      </c>
      <c r="D23" s="72">
        <v>63</v>
      </c>
      <c r="E23" s="72">
        <v>8</v>
      </c>
      <c r="F23" s="72">
        <v>2</v>
      </c>
      <c r="G23" s="115">
        <f t="shared" si="1"/>
        <v>162</v>
      </c>
      <c r="H23" s="326">
        <f t="shared" si="2"/>
        <v>33.471074380165291</v>
      </c>
      <c r="I23" s="72"/>
      <c r="J23" s="326">
        <f t="shared" si="3"/>
        <v>30.864197530864196</v>
      </c>
      <c r="K23" s="326">
        <f t="shared" si="4"/>
        <v>24.074074074074073</v>
      </c>
      <c r="L23" s="326">
        <f t="shared" si="5"/>
        <v>38.888888888888893</v>
      </c>
      <c r="M23" s="326">
        <f t="shared" si="6"/>
        <v>4.9382716049382713</v>
      </c>
      <c r="N23" s="326">
        <f t="shared" si="7"/>
        <v>1.2345679012345678</v>
      </c>
      <c r="O23" s="326">
        <f t="shared" si="8"/>
        <v>100</v>
      </c>
      <c r="P23" s="73">
        <v>484</v>
      </c>
    </row>
    <row r="24" spans="1:16" ht="9.9499999999999993" customHeight="1" x14ac:dyDescent="0.2">
      <c r="A24" s="98" t="s">
        <v>22</v>
      </c>
      <c r="B24" s="72">
        <v>18</v>
      </c>
      <c r="C24" s="72">
        <v>6</v>
      </c>
      <c r="D24" s="72">
        <v>26</v>
      </c>
      <c r="E24" s="72">
        <v>5</v>
      </c>
      <c r="F24" s="72"/>
      <c r="G24" s="115">
        <f t="shared" si="1"/>
        <v>55</v>
      </c>
      <c r="H24" s="326">
        <f t="shared" si="2"/>
        <v>63.953488372093027</v>
      </c>
      <c r="I24" s="72"/>
      <c r="J24" s="326">
        <f t="shared" si="3"/>
        <v>32.727272727272727</v>
      </c>
      <c r="K24" s="326">
        <f t="shared" si="4"/>
        <v>10.909090909090908</v>
      </c>
      <c r="L24" s="326">
        <f t="shared" si="5"/>
        <v>47.272727272727273</v>
      </c>
      <c r="M24" s="326">
        <f t="shared" si="6"/>
        <v>9.0909090909090917</v>
      </c>
      <c r="N24" s="326">
        <f t="shared" si="7"/>
        <v>0</v>
      </c>
      <c r="O24" s="326">
        <f t="shared" si="8"/>
        <v>100</v>
      </c>
      <c r="P24" s="73">
        <v>86</v>
      </c>
    </row>
    <row r="25" spans="1:16" ht="9.9499999999999993" customHeight="1" x14ac:dyDescent="0.2">
      <c r="A25" s="82" t="s">
        <v>116</v>
      </c>
      <c r="B25" s="67">
        <v>13</v>
      </c>
      <c r="C25" s="67">
        <v>4</v>
      </c>
      <c r="D25" s="67">
        <v>15</v>
      </c>
      <c r="E25" s="67">
        <v>4</v>
      </c>
      <c r="F25" s="67">
        <v>2</v>
      </c>
      <c r="G25" s="115">
        <f t="shared" si="1"/>
        <v>38</v>
      </c>
      <c r="H25" s="326">
        <f t="shared" si="2"/>
        <v>34.545454545454547</v>
      </c>
      <c r="I25" s="67"/>
      <c r="J25" s="326">
        <f t="shared" si="3"/>
        <v>34.210526315789473</v>
      </c>
      <c r="K25" s="326">
        <f t="shared" si="4"/>
        <v>10.526315789473683</v>
      </c>
      <c r="L25" s="326">
        <f t="shared" si="5"/>
        <v>39.473684210526315</v>
      </c>
      <c r="M25" s="326">
        <f t="shared" si="6"/>
        <v>10.526315789473683</v>
      </c>
      <c r="N25" s="326">
        <f t="shared" si="7"/>
        <v>5.2631578947368416</v>
      </c>
      <c r="O25" s="326">
        <f t="shared" si="8"/>
        <v>100</v>
      </c>
      <c r="P25" s="68">
        <v>110</v>
      </c>
    </row>
    <row r="26" spans="1:16" ht="9.9499999999999993" customHeight="1" x14ac:dyDescent="0.2">
      <c r="A26" s="82" t="s">
        <v>14</v>
      </c>
      <c r="B26" s="67">
        <v>11</v>
      </c>
      <c r="C26" s="67">
        <v>3</v>
      </c>
      <c r="D26" s="67">
        <v>3</v>
      </c>
      <c r="E26" s="67"/>
      <c r="F26" s="67">
        <v>1</v>
      </c>
      <c r="G26" s="115">
        <f t="shared" si="1"/>
        <v>18</v>
      </c>
      <c r="H26" s="326">
        <f t="shared" si="2"/>
        <v>62.068965517241381</v>
      </c>
      <c r="I26" s="67"/>
      <c r="J26" s="326">
        <f t="shared" si="3"/>
        <v>61.111111111111114</v>
      </c>
      <c r="K26" s="326">
        <f t="shared" si="4"/>
        <v>16.666666666666664</v>
      </c>
      <c r="L26" s="326">
        <f t="shared" si="5"/>
        <v>16.666666666666664</v>
      </c>
      <c r="M26" s="326">
        <f t="shared" si="6"/>
        <v>0</v>
      </c>
      <c r="N26" s="326">
        <f t="shared" si="7"/>
        <v>5.5555555555555554</v>
      </c>
      <c r="O26" s="326">
        <f t="shared" si="8"/>
        <v>100</v>
      </c>
      <c r="P26" s="68">
        <v>29</v>
      </c>
    </row>
    <row r="27" spans="1:16" ht="9.9499999999999993" customHeight="1" x14ac:dyDescent="0.2">
      <c r="A27" s="68" t="s">
        <v>115</v>
      </c>
      <c r="B27" s="67">
        <v>2</v>
      </c>
      <c r="C27" s="67">
        <v>2</v>
      </c>
      <c r="D27" s="67">
        <v>5</v>
      </c>
      <c r="E27" s="67">
        <v>1</v>
      </c>
      <c r="F27" s="67">
        <v>2</v>
      </c>
      <c r="G27" s="115">
        <f t="shared" si="1"/>
        <v>12</v>
      </c>
      <c r="H27" s="326">
        <f t="shared" si="2"/>
        <v>92.307692307692307</v>
      </c>
      <c r="I27" s="67"/>
      <c r="J27" s="326">
        <f t="shared" si="3"/>
        <v>16.666666666666664</v>
      </c>
      <c r="K27" s="326">
        <f t="shared" si="4"/>
        <v>16.666666666666664</v>
      </c>
      <c r="L27" s="326">
        <f t="shared" si="5"/>
        <v>41.666666666666671</v>
      </c>
      <c r="M27" s="326">
        <f t="shared" si="6"/>
        <v>8.3333333333333321</v>
      </c>
      <c r="N27" s="326">
        <f t="shared" si="7"/>
        <v>16.666666666666664</v>
      </c>
      <c r="O27" s="326">
        <f t="shared" si="8"/>
        <v>100</v>
      </c>
      <c r="P27" s="68">
        <v>13</v>
      </c>
    </row>
    <row r="28" spans="1:16" ht="9.9499999999999993" customHeight="1" x14ac:dyDescent="0.2">
      <c r="A28" s="68" t="s">
        <v>16</v>
      </c>
      <c r="B28" s="67">
        <v>17</v>
      </c>
      <c r="C28" s="67">
        <v>6</v>
      </c>
      <c r="D28" s="67">
        <v>19</v>
      </c>
      <c r="E28" s="67">
        <v>9</v>
      </c>
      <c r="F28" s="67">
        <v>22</v>
      </c>
      <c r="G28" s="115">
        <f t="shared" si="1"/>
        <v>73</v>
      </c>
      <c r="H28" s="326">
        <f t="shared" si="2"/>
        <v>15.051546391752577</v>
      </c>
      <c r="I28" s="67"/>
      <c r="J28" s="326">
        <f t="shared" si="3"/>
        <v>23.287671232876711</v>
      </c>
      <c r="K28" s="326">
        <f t="shared" si="4"/>
        <v>8.2191780821917799</v>
      </c>
      <c r="L28" s="326">
        <f t="shared" si="5"/>
        <v>26.027397260273972</v>
      </c>
      <c r="M28" s="326">
        <f t="shared" si="6"/>
        <v>12.328767123287671</v>
      </c>
      <c r="N28" s="326">
        <f t="shared" si="7"/>
        <v>30.136986301369863</v>
      </c>
      <c r="O28" s="326">
        <f t="shared" si="8"/>
        <v>100</v>
      </c>
      <c r="P28" s="68">
        <v>485</v>
      </c>
    </row>
    <row r="29" spans="1:16" ht="9.9499999999999993" customHeight="1" x14ac:dyDescent="0.2">
      <c r="A29" s="68" t="s">
        <v>17</v>
      </c>
      <c r="B29" s="67">
        <v>12</v>
      </c>
      <c r="C29" s="67">
        <v>2</v>
      </c>
      <c r="D29" s="67">
        <v>13</v>
      </c>
      <c r="E29" s="67">
        <v>6</v>
      </c>
      <c r="F29" s="67">
        <v>9</v>
      </c>
      <c r="G29" s="115">
        <f t="shared" si="1"/>
        <v>42</v>
      </c>
      <c r="H29" s="326">
        <f t="shared" si="2"/>
        <v>23.728813559322035</v>
      </c>
      <c r="I29" s="67"/>
      <c r="J29" s="326">
        <f t="shared" si="3"/>
        <v>28.571428571428569</v>
      </c>
      <c r="K29" s="326">
        <f t="shared" si="4"/>
        <v>4.7619047619047619</v>
      </c>
      <c r="L29" s="326">
        <f t="shared" si="5"/>
        <v>30.952380952380953</v>
      </c>
      <c r="M29" s="326">
        <f t="shared" si="6"/>
        <v>14.285714285714285</v>
      </c>
      <c r="N29" s="326">
        <f t="shared" si="7"/>
        <v>21.428571428571427</v>
      </c>
      <c r="O29" s="326">
        <f t="shared" si="8"/>
        <v>100</v>
      </c>
      <c r="P29" s="68">
        <v>177</v>
      </c>
    </row>
    <row r="30" spans="1:16" ht="9.9499999999999993" customHeight="1" x14ac:dyDescent="0.2">
      <c r="A30" s="68" t="s">
        <v>18</v>
      </c>
      <c r="B30" s="67">
        <v>38</v>
      </c>
      <c r="C30" s="67">
        <v>10</v>
      </c>
      <c r="D30" s="67">
        <v>13</v>
      </c>
      <c r="E30" s="67">
        <v>5</v>
      </c>
      <c r="F30" s="67">
        <v>8</v>
      </c>
      <c r="G30" s="115">
        <f t="shared" si="1"/>
        <v>74</v>
      </c>
      <c r="H30" s="326">
        <f t="shared" si="2"/>
        <v>26.148409893992934</v>
      </c>
      <c r="I30" s="67"/>
      <c r="J30" s="326">
        <f t="shared" si="3"/>
        <v>51.351351351351347</v>
      </c>
      <c r="K30" s="326">
        <f t="shared" si="4"/>
        <v>13.513513513513514</v>
      </c>
      <c r="L30" s="326">
        <f t="shared" si="5"/>
        <v>17.567567567567568</v>
      </c>
      <c r="M30" s="326">
        <f t="shared" si="6"/>
        <v>6.756756756756757</v>
      </c>
      <c r="N30" s="326">
        <f t="shared" si="7"/>
        <v>10.810810810810811</v>
      </c>
      <c r="O30" s="326">
        <f t="shared" si="8"/>
        <v>100</v>
      </c>
      <c r="P30" s="68">
        <v>283</v>
      </c>
    </row>
    <row r="31" spans="1:16" ht="9.9499999999999993" customHeight="1" x14ac:dyDescent="0.2">
      <c r="A31" s="68"/>
      <c r="B31" s="67"/>
      <c r="C31" s="67"/>
      <c r="D31" s="67"/>
      <c r="E31" s="67"/>
      <c r="F31" s="67"/>
      <c r="G31" s="115"/>
      <c r="H31" s="326"/>
      <c r="I31" s="67"/>
      <c r="J31" s="326"/>
      <c r="K31" s="326"/>
      <c r="L31" s="326"/>
      <c r="M31" s="326"/>
      <c r="N31" s="326"/>
      <c r="O31" s="326"/>
      <c r="P31" s="68"/>
    </row>
    <row r="32" spans="1:16" s="40" customFormat="1" ht="9.9499999999999993" customHeight="1" x14ac:dyDescent="0.2">
      <c r="A32" s="96" t="s">
        <v>86</v>
      </c>
      <c r="B32" s="138">
        <v>110</v>
      </c>
      <c r="C32" s="138">
        <v>62</v>
      </c>
      <c r="D32" s="138">
        <v>198</v>
      </c>
      <c r="E32" s="138">
        <v>36</v>
      </c>
      <c r="F32" s="138">
        <v>39</v>
      </c>
      <c r="G32" s="356">
        <f t="shared" si="1"/>
        <v>445</v>
      </c>
      <c r="H32" s="357">
        <f t="shared" si="2"/>
        <v>23.09289050337312</v>
      </c>
      <c r="I32" s="138"/>
      <c r="J32" s="357">
        <f t="shared" si="3"/>
        <v>24.719101123595504</v>
      </c>
      <c r="K32" s="357">
        <f t="shared" si="4"/>
        <v>13.93258426966292</v>
      </c>
      <c r="L32" s="357">
        <f t="shared" si="5"/>
        <v>44.49438202247191</v>
      </c>
      <c r="M32" s="357">
        <f t="shared" si="6"/>
        <v>8.0898876404494384</v>
      </c>
      <c r="N32" s="357">
        <f t="shared" si="7"/>
        <v>8.7640449438202239</v>
      </c>
      <c r="O32" s="357">
        <f t="shared" si="8"/>
        <v>100</v>
      </c>
      <c r="P32" s="96">
        <v>1927</v>
      </c>
    </row>
    <row r="33" spans="1:16" ht="9.9499999999999993" customHeight="1" x14ac:dyDescent="0.2">
      <c r="A33" s="68" t="s">
        <v>150</v>
      </c>
      <c r="B33" s="67">
        <v>2</v>
      </c>
      <c r="C33" s="67">
        <v>1</v>
      </c>
      <c r="D33" s="67">
        <v>0</v>
      </c>
      <c r="E33" s="67">
        <v>1</v>
      </c>
      <c r="F33" s="67">
        <v>0</v>
      </c>
      <c r="G33" s="115">
        <f t="shared" si="1"/>
        <v>4</v>
      </c>
      <c r="H33" s="326">
        <f t="shared" si="2"/>
        <v>50</v>
      </c>
      <c r="I33" s="67"/>
      <c r="J33" s="326">
        <f t="shared" si="3"/>
        <v>50</v>
      </c>
      <c r="K33" s="326">
        <f t="shared" si="4"/>
        <v>25</v>
      </c>
      <c r="L33" s="326">
        <f t="shared" si="5"/>
        <v>0</v>
      </c>
      <c r="M33" s="326">
        <f t="shared" si="6"/>
        <v>25</v>
      </c>
      <c r="N33" s="326">
        <f t="shared" si="7"/>
        <v>0</v>
      </c>
      <c r="O33" s="326">
        <f t="shared" si="8"/>
        <v>100</v>
      </c>
      <c r="P33" s="68">
        <v>8</v>
      </c>
    </row>
    <row r="34" spans="1:16" ht="9.9499999999999993" customHeight="1" x14ac:dyDescent="0.2">
      <c r="A34" s="68" t="s">
        <v>158</v>
      </c>
      <c r="B34" s="67">
        <v>6</v>
      </c>
      <c r="C34" s="67">
        <v>1</v>
      </c>
      <c r="D34" s="67">
        <v>7</v>
      </c>
      <c r="E34" s="67">
        <v>1</v>
      </c>
      <c r="F34" s="67">
        <v>0</v>
      </c>
      <c r="G34" s="115">
        <f t="shared" si="1"/>
        <v>15</v>
      </c>
      <c r="H34" s="326">
        <f t="shared" si="2"/>
        <v>68.181818181818173</v>
      </c>
      <c r="I34" s="67"/>
      <c r="J34" s="326">
        <f t="shared" si="3"/>
        <v>40</v>
      </c>
      <c r="K34" s="326">
        <f t="shared" si="4"/>
        <v>6.666666666666667</v>
      </c>
      <c r="L34" s="326">
        <f t="shared" si="5"/>
        <v>46.666666666666664</v>
      </c>
      <c r="M34" s="326">
        <f t="shared" si="6"/>
        <v>6.666666666666667</v>
      </c>
      <c r="N34" s="326">
        <f t="shared" si="7"/>
        <v>0</v>
      </c>
      <c r="O34" s="326">
        <f t="shared" si="8"/>
        <v>100</v>
      </c>
      <c r="P34" s="68">
        <v>22</v>
      </c>
    </row>
    <row r="35" spans="1:16" ht="9.9499999999999993" customHeight="1" x14ac:dyDescent="0.2">
      <c r="A35" s="68" t="s">
        <v>114</v>
      </c>
      <c r="B35" s="67">
        <f>B36+B37+B38</f>
        <v>49</v>
      </c>
      <c r="C35" s="67">
        <f t="shared" ref="C35:G35" si="11">C36+C37+C38</f>
        <v>39</v>
      </c>
      <c r="D35" s="67">
        <f t="shared" si="11"/>
        <v>81</v>
      </c>
      <c r="E35" s="67">
        <f t="shared" si="11"/>
        <v>11</v>
      </c>
      <c r="F35" s="67">
        <f t="shared" si="11"/>
        <v>3</v>
      </c>
      <c r="G35" s="67">
        <f t="shared" si="11"/>
        <v>183</v>
      </c>
      <c r="H35" s="326">
        <f t="shared" si="2"/>
        <v>18.865979381443299</v>
      </c>
      <c r="I35" s="67"/>
      <c r="J35" s="326">
        <f t="shared" si="3"/>
        <v>26.775956284153008</v>
      </c>
      <c r="K35" s="326">
        <f t="shared" si="4"/>
        <v>21.311475409836063</v>
      </c>
      <c r="L35" s="326">
        <f t="shared" si="5"/>
        <v>44.26229508196721</v>
      </c>
      <c r="M35" s="326">
        <f t="shared" si="6"/>
        <v>6.0109289617486334</v>
      </c>
      <c r="N35" s="326">
        <f t="shared" si="7"/>
        <v>1.639344262295082</v>
      </c>
      <c r="O35" s="326">
        <f t="shared" si="8"/>
        <v>100</v>
      </c>
      <c r="P35" s="68">
        <v>970</v>
      </c>
    </row>
    <row r="36" spans="1:16" ht="9.9499999999999993" customHeight="1" x14ac:dyDescent="0.2">
      <c r="A36" s="98" t="s">
        <v>21</v>
      </c>
      <c r="B36" s="72">
        <v>19</v>
      </c>
      <c r="C36" s="72">
        <v>19</v>
      </c>
      <c r="D36" s="72">
        <v>36</v>
      </c>
      <c r="E36" s="72">
        <v>3</v>
      </c>
      <c r="F36" s="72">
        <v>3</v>
      </c>
      <c r="G36" s="115">
        <f t="shared" si="1"/>
        <v>80</v>
      </c>
      <c r="H36" s="326">
        <f t="shared" si="2"/>
        <v>13.35559265442404</v>
      </c>
      <c r="I36" s="72"/>
      <c r="J36" s="326">
        <f t="shared" si="3"/>
        <v>23.75</v>
      </c>
      <c r="K36" s="326">
        <f t="shared" si="4"/>
        <v>23.75</v>
      </c>
      <c r="L36" s="326">
        <f t="shared" si="5"/>
        <v>45</v>
      </c>
      <c r="M36" s="326">
        <f t="shared" si="6"/>
        <v>3.75</v>
      </c>
      <c r="N36" s="326">
        <f t="shared" si="7"/>
        <v>3.75</v>
      </c>
      <c r="O36" s="326">
        <f t="shared" si="8"/>
        <v>100</v>
      </c>
      <c r="P36" s="73">
        <v>599</v>
      </c>
    </row>
    <row r="37" spans="1:16" ht="9.9499999999999993" customHeight="1" x14ac:dyDescent="0.2">
      <c r="A37" s="98" t="s">
        <v>23</v>
      </c>
      <c r="B37" s="72">
        <v>14</v>
      </c>
      <c r="C37" s="72">
        <v>16</v>
      </c>
      <c r="D37" s="72">
        <v>23</v>
      </c>
      <c r="E37" s="72">
        <v>6</v>
      </c>
      <c r="F37" s="72">
        <v>0</v>
      </c>
      <c r="G37" s="115">
        <f t="shared" si="1"/>
        <v>59</v>
      </c>
      <c r="H37" s="326">
        <f t="shared" si="2"/>
        <v>21.933085501858738</v>
      </c>
      <c r="I37" s="72"/>
      <c r="J37" s="326">
        <f t="shared" si="3"/>
        <v>23.728813559322035</v>
      </c>
      <c r="K37" s="326">
        <f t="shared" si="4"/>
        <v>27.118644067796609</v>
      </c>
      <c r="L37" s="326">
        <f t="shared" si="5"/>
        <v>38.983050847457626</v>
      </c>
      <c r="M37" s="326">
        <f t="shared" si="6"/>
        <v>10.16949152542373</v>
      </c>
      <c r="N37" s="326">
        <f t="shared" si="7"/>
        <v>0</v>
      </c>
      <c r="O37" s="326">
        <f t="shared" si="8"/>
        <v>100</v>
      </c>
      <c r="P37" s="73">
        <v>269</v>
      </c>
    </row>
    <row r="38" spans="1:16" ht="9.9499999999999993" customHeight="1" x14ac:dyDescent="0.2">
      <c r="A38" s="98" t="s">
        <v>22</v>
      </c>
      <c r="B38" s="72">
        <v>16</v>
      </c>
      <c r="C38" s="72">
        <v>4</v>
      </c>
      <c r="D38" s="72">
        <v>22</v>
      </c>
      <c r="E38" s="72">
        <v>2</v>
      </c>
      <c r="F38" s="72">
        <v>0</v>
      </c>
      <c r="G38" s="115">
        <f t="shared" si="1"/>
        <v>44</v>
      </c>
      <c r="H38" s="326">
        <f t="shared" si="2"/>
        <v>43.137254901960787</v>
      </c>
      <c r="I38" s="72"/>
      <c r="J38" s="326">
        <f t="shared" si="3"/>
        <v>36.363636363636367</v>
      </c>
      <c r="K38" s="326">
        <f t="shared" si="4"/>
        <v>9.0909090909090917</v>
      </c>
      <c r="L38" s="326">
        <f t="shared" si="5"/>
        <v>50</v>
      </c>
      <c r="M38" s="326">
        <f t="shared" si="6"/>
        <v>4.5454545454545459</v>
      </c>
      <c r="N38" s="326">
        <f t="shared" si="7"/>
        <v>0</v>
      </c>
      <c r="O38" s="326">
        <f t="shared" si="8"/>
        <v>100</v>
      </c>
      <c r="P38" s="73">
        <v>102</v>
      </c>
    </row>
    <row r="39" spans="1:16" ht="9.9499999999999993" customHeight="1" x14ac:dyDescent="0.2">
      <c r="A39" s="82" t="s">
        <v>116</v>
      </c>
      <c r="B39" s="67">
        <v>7</v>
      </c>
      <c r="C39" s="67">
        <v>4</v>
      </c>
      <c r="D39" s="67">
        <v>17</v>
      </c>
      <c r="E39" s="67">
        <v>0</v>
      </c>
      <c r="F39" s="67">
        <v>0</v>
      </c>
      <c r="G39" s="115">
        <f t="shared" si="1"/>
        <v>28</v>
      </c>
      <c r="H39" s="326">
        <f t="shared" si="2"/>
        <v>32.941176470588232</v>
      </c>
      <c r="I39" s="67"/>
      <c r="J39" s="326">
        <f t="shared" si="3"/>
        <v>25</v>
      </c>
      <c r="K39" s="326">
        <f t="shared" si="4"/>
        <v>14.285714285714285</v>
      </c>
      <c r="L39" s="326">
        <f t="shared" si="5"/>
        <v>60.714285714285708</v>
      </c>
      <c r="M39" s="326">
        <f t="shared" si="6"/>
        <v>0</v>
      </c>
      <c r="N39" s="326">
        <f t="shared" si="7"/>
        <v>0</v>
      </c>
      <c r="O39" s="326">
        <f t="shared" si="8"/>
        <v>100</v>
      </c>
      <c r="P39" s="68">
        <v>85</v>
      </c>
    </row>
    <row r="40" spans="1:16" ht="9.9499999999999993" customHeight="1" x14ac:dyDescent="0.2">
      <c r="A40" s="82" t="s">
        <v>14</v>
      </c>
      <c r="B40" s="67">
        <v>9</v>
      </c>
      <c r="C40" s="67">
        <v>1</v>
      </c>
      <c r="D40" s="67">
        <v>4</v>
      </c>
      <c r="E40" s="67">
        <v>0</v>
      </c>
      <c r="F40" s="67">
        <v>0</v>
      </c>
      <c r="G40" s="115">
        <f t="shared" si="1"/>
        <v>14</v>
      </c>
      <c r="H40" s="326">
        <f t="shared" si="2"/>
        <v>42.424242424242422</v>
      </c>
      <c r="I40" s="67"/>
      <c r="J40" s="326">
        <f t="shared" si="3"/>
        <v>64.285714285714292</v>
      </c>
      <c r="K40" s="326">
        <f t="shared" si="4"/>
        <v>7.1428571428571423</v>
      </c>
      <c r="L40" s="326">
        <f t="shared" si="5"/>
        <v>28.571428571428569</v>
      </c>
      <c r="M40" s="326">
        <f t="shared" si="6"/>
        <v>0</v>
      </c>
      <c r="N40" s="326">
        <f t="shared" si="7"/>
        <v>0</v>
      </c>
      <c r="O40" s="326">
        <f t="shared" si="8"/>
        <v>100</v>
      </c>
      <c r="P40" s="68">
        <v>33</v>
      </c>
    </row>
    <row r="41" spans="1:16" ht="9.9499999999999993" customHeight="1" x14ac:dyDescent="0.2">
      <c r="A41" s="68" t="s">
        <v>115</v>
      </c>
      <c r="B41" s="67">
        <v>7</v>
      </c>
      <c r="C41" s="67">
        <v>3</v>
      </c>
      <c r="D41" s="67">
        <v>7</v>
      </c>
      <c r="E41" s="67">
        <v>1</v>
      </c>
      <c r="F41" s="67">
        <v>0</v>
      </c>
      <c r="G41" s="115">
        <f t="shared" si="1"/>
        <v>18</v>
      </c>
      <c r="H41" s="326">
        <f t="shared" si="2"/>
        <v>90</v>
      </c>
      <c r="I41" s="67"/>
      <c r="J41" s="326">
        <f t="shared" si="3"/>
        <v>38.888888888888893</v>
      </c>
      <c r="K41" s="326">
        <f t="shared" si="4"/>
        <v>16.666666666666664</v>
      </c>
      <c r="L41" s="326">
        <f t="shared" si="5"/>
        <v>38.888888888888893</v>
      </c>
      <c r="M41" s="326">
        <f t="shared" si="6"/>
        <v>5.5555555555555554</v>
      </c>
      <c r="N41" s="326">
        <f t="shared" si="7"/>
        <v>0</v>
      </c>
      <c r="O41" s="326">
        <f t="shared" si="8"/>
        <v>100</v>
      </c>
      <c r="P41" s="68">
        <v>20</v>
      </c>
    </row>
    <row r="42" spans="1:16" ht="9.9499999999999993" customHeight="1" x14ac:dyDescent="0.2">
      <c r="A42" s="68" t="s">
        <v>16</v>
      </c>
      <c r="B42" s="67">
        <v>16</v>
      </c>
      <c r="C42" s="67">
        <v>7</v>
      </c>
      <c r="D42" s="67">
        <v>44</v>
      </c>
      <c r="E42" s="67">
        <v>11</v>
      </c>
      <c r="F42" s="67">
        <v>18</v>
      </c>
      <c r="G42" s="115">
        <f t="shared" si="1"/>
        <v>96</v>
      </c>
      <c r="H42" s="326">
        <f t="shared" si="2"/>
        <v>19.551934826883908</v>
      </c>
      <c r="I42" s="67"/>
      <c r="J42" s="326">
        <f t="shared" si="3"/>
        <v>16.666666666666664</v>
      </c>
      <c r="K42" s="326">
        <f t="shared" si="4"/>
        <v>7.291666666666667</v>
      </c>
      <c r="L42" s="326">
        <f t="shared" si="5"/>
        <v>45.833333333333329</v>
      </c>
      <c r="M42" s="326">
        <f t="shared" si="6"/>
        <v>11.458333333333332</v>
      </c>
      <c r="N42" s="326">
        <f t="shared" si="7"/>
        <v>18.75</v>
      </c>
      <c r="O42" s="326">
        <f t="shared" si="8"/>
        <v>100</v>
      </c>
      <c r="P42" s="68">
        <v>491</v>
      </c>
    </row>
    <row r="43" spans="1:16" ht="9.9499999999999993" customHeight="1" x14ac:dyDescent="0.2">
      <c r="A43" s="68" t="s">
        <v>17</v>
      </c>
      <c r="B43" s="67">
        <v>8</v>
      </c>
      <c r="C43" s="67">
        <v>1</v>
      </c>
      <c r="D43" s="67">
        <v>14</v>
      </c>
      <c r="E43" s="67">
        <v>7</v>
      </c>
      <c r="F43" s="67">
        <v>10</v>
      </c>
      <c r="G43" s="115">
        <f t="shared" si="1"/>
        <v>40</v>
      </c>
      <c r="H43" s="326">
        <f t="shared" si="2"/>
        <v>36.363636363636367</v>
      </c>
      <c r="I43" s="67"/>
      <c r="J43" s="326">
        <f t="shared" si="3"/>
        <v>20</v>
      </c>
      <c r="K43" s="326">
        <f t="shared" si="4"/>
        <v>2.5</v>
      </c>
      <c r="L43" s="326">
        <f t="shared" si="5"/>
        <v>35</v>
      </c>
      <c r="M43" s="326">
        <f t="shared" si="6"/>
        <v>17.5</v>
      </c>
      <c r="N43" s="326">
        <f t="shared" si="7"/>
        <v>25</v>
      </c>
      <c r="O43" s="326">
        <f t="shared" si="8"/>
        <v>100</v>
      </c>
      <c r="P43" s="68">
        <v>110</v>
      </c>
    </row>
    <row r="44" spans="1:16" ht="9.9499999999999993" customHeight="1" x14ac:dyDescent="0.2">
      <c r="A44" s="68" t="s">
        <v>18</v>
      </c>
      <c r="B44" s="67">
        <v>6</v>
      </c>
      <c r="C44" s="67">
        <v>5</v>
      </c>
      <c r="D44" s="67">
        <v>24</v>
      </c>
      <c r="E44" s="67">
        <v>4</v>
      </c>
      <c r="F44" s="67">
        <v>8</v>
      </c>
      <c r="G44" s="115">
        <f t="shared" si="1"/>
        <v>47</v>
      </c>
      <c r="H44" s="326">
        <f t="shared" si="2"/>
        <v>25</v>
      </c>
      <c r="I44" s="67"/>
      <c r="J44" s="326">
        <f t="shared" si="3"/>
        <v>12.76595744680851</v>
      </c>
      <c r="K44" s="326">
        <f t="shared" si="4"/>
        <v>10.638297872340425</v>
      </c>
      <c r="L44" s="326">
        <f t="shared" si="5"/>
        <v>51.063829787234042</v>
      </c>
      <c r="M44" s="326">
        <f t="shared" si="6"/>
        <v>8.5106382978723403</v>
      </c>
      <c r="N44" s="326">
        <f t="shared" si="7"/>
        <v>17.021276595744681</v>
      </c>
      <c r="O44" s="326">
        <f t="shared" si="8"/>
        <v>100</v>
      </c>
      <c r="P44" s="68">
        <v>188</v>
      </c>
    </row>
    <row r="45" spans="1:16" ht="9.9499999999999993" customHeight="1" x14ac:dyDescent="0.2">
      <c r="A45" s="68"/>
      <c r="B45" s="67"/>
      <c r="C45" s="67"/>
      <c r="D45" s="67"/>
      <c r="E45" s="67"/>
      <c r="F45" s="67"/>
      <c r="G45" s="115"/>
      <c r="H45" s="326"/>
      <c r="I45" s="67"/>
      <c r="J45" s="326"/>
      <c r="K45" s="326"/>
      <c r="L45" s="326"/>
      <c r="M45" s="326"/>
      <c r="N45" s="326"/>
      <c r="O45" s="326"/>
      <c r="P45" s="68"/>
    </row>
    <row r="46" spans="1:16" s="40" customFormat="1" ht="9.9499999999999993" customHeight="1" x14ac:dyDescent="0.2">
      <c r="A46" s="96" t="s">
        <v>87</v>
      </c>
      <c r="B46" s="138">
        <v>105</v>
      </c>
      <c r="C46" s="138">
        <v>88</v>
      </c>
      <c r="D46" s="138">
        <v>182</v>
      </c>
      <c r="E46" s="138">
        <v>19</v>
      </c>
      <c r="F46" s="138">
        <v>24</v>
      </c>
      <c r="G46" s="356">
        <f t="shared" si="1"/>
        <v>418</v>
      </c>
      <c r="H46" s="357">
        <f t="shared" si="2"/>
        <v>15.222141296431172</v>
      </c>
      <c r="I46" s="138"/>
      <c r="J46" s="357">
        <f t="shared" si="3"/>
        <v>25.119617224880379</v>
      </c>
      <c r="K46" s="357">
        <f t="shared" si="4"/>
        <v>21.052631578947366</v>
      </c>
      <c r="L46" s="357">
        <f t="shared" si="5"/>
        <v>43.540669856459331</v>
      </c>
      <c r="M46" s="357">
        <f t="shared" si="6"/>
        <v>4.5454545454545459</v>
      </c>
      <c r="N46" s="357">
        <f t="shared" si="7"/>
        <v>5.741626794258373</v>
      </c>
      <c r="O46" s="357">
        <f t="shared" si="8"/>
        <v>100</v>
      </c>
      <c r="P46" s="96">
        <v>2746</v>
      </c>
    </row>
    <row r="47" spans="1:16" ht="9.9499999999999993" customHeight="1" x14ac:dyDescent="0.2">
      <c r="A47" s="68" t="s">
        <v>150</v>
      </c>
      <c r="B47" s="67">
        <v>1</v>
      </c>
      <c r="C47" s="67">
        <v>1</v>
      </c>
      <c r="D47" s="67">
        <v>3</v>
      </c>
      <c r="E47" s="67">
        <v>1</v>
      </c>
      <c r="F47" s="67">
        <v>0</v>
      </c>
      <c r="G47" s="115">
        <f t="shared" si="1"/>
        <v>6</v>
      </c>
      <c r="H47" s="326">
        <f t="shared" si="2"/>
        <v>50</v>
      </c>
      <c r="I47" s="67"/>
      <c r="J47" s="326">
        <f t="shared" si="3"/>
        <v>16.666666666666664</v>
      </c>
      <c r="K47" s="326">
        <f t="shared" si="4"/>
        <v>16.666666666666664</v>
      </c>
      <c r="L47" s="326">
        <f t="shared" si="5"/>
        <v>50</v>
      </c>
      <c r="M47" s="326">
        <f t="shared" si="6"/>
        <v>16.666666666666664</v>
      </c>
      <c r="N47" s="326">
        <f t="shared" si="7"/>
        <v>0</v>
      </c>
      <c r="O47" s="326">
        <f t="shared" si="8"/>
        <v>100</v>
      </c>
      <c r="P47" s="68">
        <v>12</v>
      </c>
    </row>
    <row r="48" spans="1:16" ht="9.9499999999999993" customHeight="1" x14ac:dyDescent="0.2">
      <c r="A48" s="68" t="s">
        <v>158</v>
      </c>
      <c r="B48" s="67">
        <v>4</v>
      </c>
      <c r="C48" s="67">
        <v>1</v>
      </c>
      <c r="D48" s="67">
        <v>8</v>
      </c>
      <c r="E48" s="67">
        <v>1</v>
      </c>
      <c r="F48" s="67">
        <v>0</v>
      </c>
      <c r="G48" s="115">
        <f t="shared" si="1"/>
        <v>14</v>
      </c>
      <c r="H48" s="326">
        <f t="shared" si="2"/>
        <v>58.333333333333336</v>
      </c>
      <c r="I48" s="67"/>
      <c r="J48" s="326">
        <f t="shared" si="3"/>
        <v>28.571428571428569</v>
      </c>
      <c r="K48" s="326">
        <f t="shared" si="4"/>
        <v>7.1428571428571423</v>
      </c>
      <c r="L48" s="326">
        <f t="shared" si="5"/>
        <v>57.142857142857139</v>
      </c>
      <c r="M48" s="326">
        <f t="shared" si="6"/>
        <v>7.1428571428571423</v>
      </c>
      <c r="N48" s="326">
        <f t="shared" si="7"/>
        <v>0</v>
      </c>
      <c r="O48" s="326">
        <f t="shared" si="8"/>
        <v>100</v>
      </c>
      <c r="P48" s="68">
        <v>24</v>
      </c>
    </row>
    <row r="49" spans="1:16" ht="9.9499999999999993" customHeight="1" x14ac:dyDescent="0.2">
      <c r="A49" s="68" t="s">
        <v>114</v>
      </c>
      <c r="B49" s="67">
        <f>B50+B51+B52</f>
        <v>58</v>
      </c>
      <c r="C49" s="67">
        <f t="shared" ref="C49:G49" si="12">C50+C51+C52</f>
        <v>60</v>
      </c>
      <c r="D49" s="67">
        <f t="shared" si="12"/>
        <v>98</v>
      </c>
      <c r="E49" s="67">
        <f t="shared" si="12"/>
        <v>6</v>
      </c>
      <c r="F49" s="67">
        <f t="shared" si="12"/>
        <v>5</v>
      </c>
      <c r="G49" s="67">
        <f t="shared" si="12"/>
        <v>227</v>
      </c>
      <c r="H49" s="326">
        <f t="shared" si="2"/>
        <v>12.731351654514864</v>
      </c>
      <c r="I49" s="67"/>
      <c r="J49" s="326">
        <f t="shared" si="3"/>
        <v>25.55066079295154</v>
      </c>
      <c r="K49" s="326">
        <f t="shared" si="4"/>
        <v>26.431718061674008</v>
      </c>
      <c r="L49" s="326">
        <f t="shared" si="5"/>
        <v>43.171806167400881</v>
      </c>
      <c r="M49" s="326">
        <f t="shared" si="6"/>
        <v>2.643171806167401</v>
      </c>
      <c r="N49" s="326">
        <f t="shared" si="7"/>
        <v>2.2026431718061676</v>
      </c>
      <c r="O49" s="326">
        <f t="shared" si="8"/>
        <v>100</v>
      </c>
      <c r="P49" s="68">
        <v>1783</v>
      </c>
    </row>
    <row r="50" spans="1:16" ht="9.9499999999999993" customHeight="1" x14ac:dyDescent="0.2">
      <c r="A50" s="98" t="s">
        <v>21</v>
      </c>
      <c r="B50" s="72">
        <v>27</v>
      </c>
      <c r="C50" s="72">
        <v>30</v>
      </c>
      <c r="D50" s="72">
        <v>63</v>
      </c>
      <c r="E50" s="72">
        <v>3</v>
      </c>
      <c r="F50" s="72">
        <v>3</v>
      </c>
      <c r="G50" s="115">
        <f t="shared" si="1"/>
        <v>126</v>
      </c>
      <c r="H50" s="326">
        <f t="shared" si="2"/>
        <v>10.128617363344052</v>
      </c>
      <c r="I50" s="72"/>
      <c r="J50" s="326">
        <f t="shared" si="3"/>
        <v>21.428571428571427</v>
      </c>
      <c r="K50" s="326">
        <f t="shared" si="4"/>
        <v>23.809523809523807</v>
      </c>
      <c r="L50" s="326">
        <f t="shared" si="5"/>
        <v>50</v>
      </c>
      <c r="M50" s="326">
        <f t="shared" si="6"/>
        <v>2.3809523809523809</v>
      </c>
      <c r="N50" s="326">
        <f t="shared" si="7"/>
        <v>2.3809523809523809</v>
      </c>
      <c r="O50" s="326">
        <f t="shared" si="8"/>
        <v>100</v>
      </c>
      <c r="P50" s="73">
        <v>1244</v>
      </c>
    </row>
    <row r="51" spans="1:16" ht="9.9499999999999993" customHeight="1" x14ac:dyDescent="0.2">
      <c r="A51" s="98" t="s">
        <v>23</v>
      </c>
      <c r="B51" s="72">
        <v>21</v>
      </c>
      <c r="C51" s="72">
        <v>23</v>
      </c>
      <c r="D51" s="72">
        <v>24</v>
      </c>
      <c r="E51" s="72">
        <v>2</v>
      </c>
      <c r="F51" s="72">
        <v>2</v>
      </c>
      <c r="G51" s="115">
        <f t="shared" si="1"/>
        <v>72</v>
      </c>
      <c r="H51" s="326">
        <f t="shared" si="2"/>
        <v>18</v>
      </c>
      <c r="I51" s="72"/>
      <c r="J51" s="326">
        <f t="shared" si="3"/>
        <v>29.166666666666668</v>
      </c>
      <c r="K51" s="326">
        <f t="shared" si="4"/>
        <v>31.944444444444443</v>
      </c>
      <c r="L51" s="326">
        <f t="shared" si="5"/>
        <v>33.333333333333329</v>
      </c>
      <c r="M51" s="326">
        <f t="shared" si="6"/>
        <v>2.7777777777777777</v>
      </c>
      <c r="N51" s="326">
        <f t="shared" si="7"/>
        <v>2.7777777777777777</v>
      </c>
      <c r="O51" s="326">
        <f t="shared" si="8"/>
        <v>100</v>
      </c>
      <c r="P51" s="73">
        <v>400</v>
      </c>
    </row>
    <row r="52" spans="1:16" ht="9.9499999999999993" customHeight="1" x14ac:dyDescent="0.2">
      <c r="A52" s="98" t="s">
        <v>22</v>
      </c>
      <c r="B52" s="72">
        <v>10</v>
      </c>
      <c r="C52" s="72">
        <v>7</v>
      </c>
      <c r="D52" s="72">
        <v>11</v>
      </c>
      <c r="E52" s="72">
        <v>1</v>
      </c>
      <c r="F52" s="72">
        <v>0</v>
      </c>
      <c r="G52" s="115">
        <f t="shared" si="1"/>
        <v>29</v>
      </c>
      <c r="H52" s="326">
        <f t="shared" si="2"/>
        <v>20.863309352517987</v>
      </c>
      <c r="I52" s="72"/>
      <c r="J52" s="326">
        <f t="shared" si="3"/>
        <v>34.482758620689658</v>
      </c>
      <c r="K52" s="326">
        <f t="shared" si="4"/>
        <v>24.137931034482758</v>
      </c>
      <c r="L52" s="326">
        <f t="shared" si="5"/>
        <v>37.931034482758619</v>
      </c>
      <c r="M52" s="326">
        <f t="shared" si="6"/>
        <v>3.4482758620689653</v>
      </c>
      <c r="N52" s="326">
        <f t="shared" si="7"/>
        <v>0</v>
      </c>
      <c r="O52" s="326">
        <f t="shared" si="8"/>
        <v>100</v>
      </c>
      <c r="P52" s="73">
        <v>139</v>
      </c>
    </row>
    <row r="53" spans="1:16" ht="9.9499999999999993" customHeight="1" x14ac:dyDescent="0.2">
      <c r="A53" s="82" t="s">
        <v>116</v>
      </c>
      <c r="B53" s="67">
        <v>8</v>
      </c>
      <c r="C53" s="67">
        <v>1</v>
      </c>
      <c r="D53" s="67">
        <v>7</v>
      </c>
      <c r="E53" s="67">
        <v>0</v>
      </c>
      <c r="F53" s="67">
        <v>2</v>
      </c>
      <c r="G53" s="115">
        <f t="shared" si="1"/>
        <v>18</v>
      </c>
      <c r="H53" s="326">
        <f t="shared" si="2"/>
        <v>18.556701030927837</v>
      </c>
      <c r="I53" s="67"/>
      <c r="J53" s="326">
        <f t="shared" si="3"/>
        <v>44.444444444444443</v>
      </c>
      <c r="K53" s="326">
        <f t="shared" si="4"/>
        <v>5.5555555555555554</v>
      </c>
      <c r="L53" s="326">
        <f t="shared" si="5"/>
        <v>38.888888888888893</v>
      </c>
      <c r="M53" s="326">
        <f t="shared" si="6"/>
        <v>0</v>
      </c>
      <c r="N53" s="326">
        <f t="shared" si="7"/>
        <v>11.111111111111111</v>
      </c>
      <c r="O53" s="326">
        <f t="shared" si="8"/>
        <v>100</v>
      </c>
      <c r="P53" s="68">
        <v>97</v>
      </c>
    </row>
    <row r="54" spans="1:16" ht="9.9499999999999993" customHeight="1" x14ac:dyDescent="0.2">
      <c r="A54" s="82" t="s">
        <v>14</v>
      </c>
      <c r="B54" s="67">
        <v>8</v>
      </c>
      <c r="C54" s="67">
        <v>2</v>
      </c>
      <c r="D54" s="67">
        <v>6</v>
      </c>
      <c r="E54" s="67">
        <v>0</v>
      </c>
      <c r="F54" s="67">
        <v>0</v>
      </c>
      <c r="G54" s="115">
        <f t="shared" si="1"/>
        <v>16</v>
      </c>
      <c r="H54" s="326">
        <f t="shared" si="2"/>
        <v>36.363636363636367</v>
      </c>
      <c r="I54" s="67"/>
      <c r="J54" s="326">
        <f t="shared" si="3"/>
        <v>50</v>
      </c>
      <c r="K54" s="326">
        <f t="shared" si="4"/>
        <v>12.5</v>
      </c>
      <c r="L54" s="326">
        <f t="shared" si="5"/>
        <v>37.5</v>
      </c>
      <c r="M54" s="326">
        <f t="shared" si="6"/>
        <v>0</v>
      </c>
      <c r="N54" s="326">
        <f t="shared" si="7"/>
        <v>0</v>
      </c>
      <c r="O54" s="326">
        <f t="shared" si="8"/>
        <v>100</v>
      </c>
      <c r="P54" s="68">
        <v>44</v>
      </c>
    </row>
    <row r="55" spans="1:16" ht="9.9499999999999993" customHeight="1" x14ac:dyDescent="0.2">
      <c r="A55" s="68" t="s">
        <v>115</v>
      </c>
      <c r="B55" s="67">
        <v>3</v>
      </c>
      <c r="C55" s="67">
        <v>4</v>
      </c>
      <c r="D55" s="67">
        <v>4</v>
      </c>
      <c r="E55" s="67">
        <v>3</v>
      </c>
      <c r="F55" s="67">
        <v>1</v>
      </c>
      <c r="G55" s="115">
        <f t="shared" si="1"/>
        <v>15</v>
      </c>
      <c r="H55" s="326">
        <f t="shared" si="2"/>
        <v>78.94736842105263</v>
      </c>
      <c r="I55" s="67"/>
      <c r="J55" s="326">
        <f t="shared" si="3"/>
        <v>20</v>
      </c>
      <c r="K55" s="326">
        <f t="shared" si="4"/>
        <v>26.666666666666668</v>
      </c>
      <c r="L55" s="326">
        <f t="shared" si="5"/>
        <v>26.666666666666668</v>
      </c>
      <c r="M55" s="326">
        <f t="shared" si="6"/>
        <v>20</v>
      </c>
      <c r="N55" s="326">
        <f t="shared" si="7"/>
        <v>6.666666666666667</v>
      </c>
      <c r="O55" s="326">
        <f t="shared" si="8"/>
        <v>100</v>
      </c>
      <c r="P55" s="68">
        <v>19</v>
      </c>
    </row>
    <row r="56" spans="1:16" ht="9.9499999999999993" customHeight="1" x14ac:dyDescent="0.2">
      <c r="A56" s="68" t="s">
        <v>16</v>
      </c>
      <c r="B56" s="67">
        <v>13</v>
      </c>
      <c r="C56" s="67">
        <v>6</v>
      </c>
      <c r="D56" s="67">
        <v>33</v>
      </c>
      <c r="E56" s="67">
        <v>4</v>
      </c>
      <c r="F56" s="67">
        <v>13</v>
      </c>
      <c r="G56" s="115">
        <f t="shared" si="1"/>
        <v>69</v>
      </c>
      <c r="H56" s="326">
        <f t="shared" si="2"/>
        <v>12.94559099437148</v>
      </c>
      <c r="I56" s="67"/>
      <c r="J56" s="326">
        <f t="shared" si="3"/>
        <v>18.840579710144929</v>
      </c>
      <c r="K56" s="326">
        <f t="shared" si="4"/>
        <v>8.695652173913043</v>
      </c>
      <c r="L56" s="326">
        <f t="shared" si="5"/>
        <v>47.826086956521742</v>
      </c>
      <c r="M56" s="326">
        <f t="shared" si="6"/>
        <v>5.7971014492753623</v>
      </c>
      <c r="N56" s="326">
        <f t="shared" si="7"/>
        <v>18.840579710144929</v>
      </c>
      <c r="O56" s="326">
        <f t="shared" si="8"/>
        <v>100</v>
      </c>
      <c r="P56" s="68">
        <v>533</v>
      </c>
    </row>
    <row r="57" spans="1:16" ht="9.9499999999999993" customHeight="1" x14ac:dyDescent="0.2">
      <c r="A57" s="68" t="s">
        <v>17</v>
      </c>
      <c r="B57" s="67">
        <v>7</v>
      </c>
      <c r="C57" s="67">
        <v>9</v>
      </c>
      <c r="D57" s="67">
        <v>11</v>
      </c>
      <c r="E57" s="67">
        <v>2</v>
      </c>
      <c r="F57" s="67">
        <v>2</v>
      </c>
      <c r="G57" s="115">
        <f t="shared" si="1"/>
        <v>31</v>
      </c>
      <c r="H57" s="326">
        <f t="shared" si="2"/>
        <v>31.313131313131315</v>
      </c>
      <c r="I57" s="67"/>
      <c r="J57" s="326">
        <f t="shared" si="3"/>
        <v>22.58064516129032</v>
      </c>
      <c r="K57" s="326">
        <f t="shared" si="4"/>
        <v>29.032258064516132</v>
      </c>
      <c r="L57" s="326">
        <f t="shared" si="5"/>
        <v>35.483870967741936</v>
      </c>
      <c r="M57" s="326">
        <f t="shared" si="6"/>
        <v>6.4516129032258061</v>
      </c>
      <c r="N57" s="326">
        <f t="shared" si="7"/>
        <v>6.4516129032258061</v>
      </c>
      <c r="O57" s="326">
        <f t="shared" si="8"/>
        <v>100</v>
      </c>
      <c r="P57" s="68">
        <v>99</v>
      </c>
    </row>
    <row r="58" spans="1:16" ht="9.9499999999999993" customHeight="1" x14ac:dyDescent="0.2">
      <c r="A58" s="68" t="s">
        <v>18</v>
      </c>
      <c r="B58" s="67">
        <v>3</v>
      </c>
      <c r="C58" s="67">
        <v>4</v>
      </c>
      <c r="D58" s="67">
        <v>12</v>
      </c>
      <c r="E58" s="67">
        <v>2</v>
      </c>
      <c r="F58" s="67">
        <v>1</v>
      </c>
      <c r="G58" s="115">
        <f t="shared" si="1"/>
        <v>22</v>
      </c>
      <c r="H58" s="326">
        <f t="shared" si="2"/>
        <v>16.296296296296298</v>
      </c>
      <c r="I58" s="67"/>
      <c r="J58" s="326">
        <f t="shared" si="3"/>
        <v>13.636363636363635</v>
      </c>
      <c r="K58" s="326">
        <f t="shared" si="4"/>
        <v>18.181818181818183</v>
      </c>
      <c r="L58" s="326">
        <f t="shared" si="5"/>
        <v>54.54545454545454</v>
      </c>
      <c r="M58" s="326">
        <f t="shared" si="6"/>
        <v>9.0909090909090917</v>
      </c>
      <c r="N58" s="326">
        <f t="shared" si="7"/>
        <v>4.5454545454545459</v>
      </c>
      <c r="O58" s="326">
        <f t="shared" si="8"/>
        <v>100</v>
      </c>
      <c r="P58" s="68">
        <v>135</v>
      </c>
    </row>
    <row r="59" spans="1:16" ht="9.9499999999999993" customHeight="1" x14ac:dyDescent="0.2">
      <c r="A59" s="68"/>
      <c r="B59" s="67"/>
      <c r="C59" s="67"/>
      <c r="D59" s="67"/>
      <c r="E59" s="67"/>
      <c r="F59" s="67"/>
      <c r="G59" s="115"/>
      <c r="H59" s="326"/>
      <c r="I59" s="67"/>
      <c r="J59" s="326"/>
      <c r="K59" s="326"/>
      <c r="L59" s="326"/>
      <c r="M59" s="326"/>
      <c r="N59" s="326"/>
      <c r="O59" s="326"/>
      <c r="P59" s="68"/>
    </row>
    <row r="60" spans="1:16" s="40" customFormat="1" ht="9.9499999999999993" customHeight="1" x14ac:dyDescent="0.2">
      <c r="A60" s="96" t="s">
        <v>88</v>
      </c>
      <c r="B60" s="138">
        <v>65</v>
      </c>
      <c r="C60" s="138">
        <v>53</v>
      </c>
      <c r="D60" s="138">
        <v>99</v>
      </c>
      <c r="E60" s="138">
        <v>20</v>
      </c>
      <c r="F60" s="138">
        <v>24</v>
      </c>
      <c r="G60" s="356">
        <f t="shared" si="1"/>
        <v>261</v>
      </c>
      <c r="H60" s="357">
        <f t="shared" si="2"/>
        <v>19.13489736070381</v>
      </c>
      <c r="I60" s="138"/>
      <c r="J60" s="357">
        <f t="shared" si="3"/>
        <v>24.904214559386972</v>
      </c>
      <c r="K60" s="357">
        <f t="shared" si="4"/>
        <v>20.306513409961685</v>
      </c>
      <c r="L60" s="357">
        <f t="shared" si="5"/>
        <v>37.931034482758619</v>
      </c>
      <c r="M60" s="357">
        <f t="shared" si="6"/>
        <v>7.6628352490421454</v>
      </c>
      <c r="N60" s="357">
        <f t="shared" si="7"/>
        <v>9.1954022988505741</v>
      </c>
      <c r="O60" s="357">
        <f t="shared" si="8"/>
        <v>100</v>
      </c>
      <c r="P60" s="96">
        <v>1364</v>
      </c>
    </row>
    <row r="61" spans="1:16" ht="9.9499999999999993" customHeight="1" x14ac:dyDescent="0.2">
      <c r="A61" s="68" t="s">
        <v>150</v>
      </c>
      <c r="B61" s="67">
        <v>1</v>
      </c>
      <c r="C61" s="67">
        <v>0</v>
      </c>
      <c r="D61" s="67">
        <v>0</v>
      </c>
      <c r="E61" s="67">
        <v>1</v>
      </c>
      <c r="F61" s="67">
        <v>0</v>
      </c>
      <c r="G61" s="115">
        <f t="shared" si="1"/>
        <v>2</v>
      </c>
      <c r="H61" s="326">
        <f t="shared" si="2"/>
        <v>50</v>
      </c>
      <c r="I61" s="67"/>
      <c r="J61" s="326">
        <f t="shared" si="3"/>
        <v>50</v>
      </c>
      <c r="K61" s="326">
        <f t="shared" si="4"/>
        <v>0</v>
      </c>
      <c r="L61" s="326">
        <f t="shared" si="5"/>
        <v>0</v>
      </c>
      <c r="M61" s="326">
        <f t="shared" si="6"/>
        <v>50</v>
      </c>
      <c r="N61" s="326">
        <f t="shared" si="7"/>
        <v>0</v>
      </c>
      <c r="O61" s="326">
        <f t="shared" si="8"/>
        <v>100</v>
      </c>
      <c r="P61" s="68">
        <v>4</v>
      </c>
    </row>
    <row r="62" spans="1:16" ht="9.9499999999999993" customHeight="1" x14ac:dyDescent="0.2">
      <c r="A62" s="68" t="s">
        <v>158</v>
      </c>
      <c r="B62" s="67">
        <v>2</v>
      </c>
      <c r="C62" s="67">
        <v>2</v>
      </c>
      <c r="D62" s="67">
        <v>3</v>
      </c>
      <c r="E62" s="67">
        <v>1</v>
      </c>
      <c r="F62" s="67">
        <v>0</v>
      </c>
      <c r="G62" s="115">
        <f t="shared" si="1"/>
        <v>8</v>
      </c>
      <c r="H62" s="326">
        <f t="shared" si="2"/>
        <v>57.142857142857139</v>
      </c>
      <c r="I62" s="67"/>
      <c r="J62" s="326">
        <f t="shared" si="3"/>
        <v>25</v>
      </c>
      <c r="K62" s="326">
        <f t="shared" si="4"/>
        <v>25</v>
      </c>
      <c r="L62" s="326">
        <f t="shared" si="5"/>
        <v>37.5</v>
      </c>
      <c r="M62" s="326">
        <f t="shared" si="6"/>
        <v>12.5</v>
      </c>
      <c r="N62" s="326">
        <f t="shared" si="7"/>
        <v>0</v>
      </c>
      <c r="O62" s="326">
        <f t="shared" si="8"/>
        <v>100</v>
      </c>
      <c r="P62" s="68">
        <v>14</v>
      </c>
    </row>
    <row r="63" spans="1:16" ht="9.9499999999999993" customHeight="1" x14ac:dyDescent="0.2">
      <c r="A63" s="68" t="s">
        <v>114</v>
      </c>
      <c r="B63" s="67">
        <f>B64+B65+B66</f>
        <v>38</v>
      </c>
      <c r="C63" s="67">
        <f t="shared" ref="C63:G63" si="13">C64+C65+C66</f>
        <v>31</v>
      </c>
      <c r="D63" s="67">
        <f t="shared" si="13"/>
        <v>53</v>
      </c>
      <c r="E63" s="67">
        <f t="shared" si="13"/>
        <v>10</v>
      </c>
      <c r="F63" s="67">
        <f t="shared" si="13"/>
        <v>5</v>
      </c>
      <c r="G63" s="67">
        <f t="shared" si="13"/>
        <v>137</v>
      </c>
      <c r="H63" s="326">
        <f t="shared" si="2"/>
        <v>17.861799217731424</v>
      </c>
      <c r="I63" s="67"/>
      <c r="J63" s="326">
        <f t="shared" si="3"/>
        <v>27.737226277372262</v>
      </c>
      <c r="K63" s="326">
        <f t="shared" si="4"/>
        <v>22.627737226277372</v>
      </c>
      <c r="L63" s="326">
        <f t="shared" si="5"/>
        <v>38.686131386861319</v>
      </c>
      <c r="M63" s="326">
        <f t="shared" si="6"/>
        <v>7.2992700729926998</v>
      </c>
      <c r="N63" s="326">
        <f t="shared" si="7"/>
        <v>3.6496350364963499</v>
      </c>
      <c r="O63" s="326">
        <f t="shared" si="8"/>
        <v>100</v>
      </c>
      <c r="P63" s="68">
        <v>767</v>
      </c>
    </row>
    <row r="64" spans="1:16" ht="9.9499999999999993" customHeight="1" x14ac:dyDescent="0.2">
      <c r="A64" s="98" t="s">
        <v>21</v>
      </c>
      <c r="B64" s="72">
        <v>30</v>
      </c>
      <c r="C64" s="72">
        <v>18</v>
      </c>
      <c r="D64" s="72">
        <v>37</v>
      </c>
      <c r="E64" s="72">
        <v>8</v>
      </c>
      <c r="F64" s="72">
        <v>5</v>
      </c>
      <c r="G64" s="115">
        <f t="shared" si="1"/>
        <v>98</v>
      </c>
      <c r="H64" s="326">
        <f t="shared" si="2"/>
        <v>18.525519848771268</v>
      </c>
      <c r="I64" s="72"/>
      <c r="J64" s="326">
        <f t="shared" si="3"/>
        <v>30.612244897959183</v>
      </c>
      <c r="K64" s="326">
        <f t="shared" si="4"/>
        <v>18.367346938775512</v>
      </c>
      <c r="L64" s="326">
        <f t="shared" si="5"/>
        <v>37.755102040816325</v>
      </c>
      <c r="M64" s="326">
        <f t="shared" si="6"/>
        <v>8.1632653061224492</v>
      </c>
      <c r="N64" s="326">
        <f t="shared" si="7"/>
        <v>5.1020408163265305</v>
      </c>
      <c r="O64" s="326">
        <f t="shared" si="8"/>
        <v>100</v>
      </c>
      <c r="P64" s="73">
        <v>529</v>
      </c>
    </row>
    <row r="65" spans="1:16" ht="9.9499999999999993" customHeight="1" x14ac:dyDescent="0.2">
      <c r="A65" s="98" t="s">
        <v>23</v>
      </c>
      <c r="B65" s="72">
        <v>3</v>
      </c>
      <c r="C65" s="72">
        <v>8</v>
      </c>
      <c r="D65" s="72">
        <v>11</v>
      </c>
      <c r="E65" s="72">
        <v>1</v>
      </c>
      <c r="F65" s="72">
        <v>0</v>
      </c>
      <c r="G65" s="115">
        <f t="shared" si="1"/>
        <v>23</v>
      </c>
      <c r="H65" s="326">
        <f t="shared" si="2"/>
        <v>13.529411764705882</v>
      </c>
      <c r="I65" s="72"/>
      <c r="J65" s="326">
        <f t="shared" si="3"/>
        <v>13.043478260869565</v>
      </c>
      <c r="K65" s="326">
        <f t="shared" si="4"/>
        <v>34.782608695652172</v>
      </c>
      <c r="L65" s="326">
        <f t="shared" si="5"/>
        <v>47.826086956521742</v>
      </c>
      <c r="M65" s="326">
        <f t="shared" si="6"/>
        <v>4.3478260869565215</v>
      </c>
      <c r="N65" s="326">
        <f t="shared" si="7"/>
        <v>0</v>
      </c>
      <c r="O65" s="326">
        <f t="shared" si="8"/>
        <v>100</v>
      </c>
      <c r="P65" s="73">
        <v>170</v>
      </c>
    </row>
    <row r="66" spans="1:16" ht="9.9499999999999993" customHeight="1" x14ac:dyDescent="0.2">
      <c r="A66" s="98" t="s">
        <v>22</v>
      </c>
      <c r="B66" s="72">
        <v>5</v>
      </c>
      <c r="C66" s="72">
        <v>5</v>
      </c>
      <c r="D66" s="72">
        <v>5</v>
      </c>
      <c r="E66" s="72">
        <v>1</v>
      </c>
      <c r="F66" s="72">
        <v>0</v>
      </c>
      <c r="G66" s="115">
        <f t="shared" si="1"/>
        <v>16</v>
      </c>
      <c r="H66" s="326">
        <f t="shared" si="2"/>
        <v>23.52941176470588</v>
      </c>
      <c r="I66" s="72"/>
      <c r="J66" s="326">
        <f t="shared" si="3"/>
        <v>31.25</v>
      </c>
      <c r="K66" s="326">
        <f t="shared" si="4"/>
        <v>31.25</v>
      </c>
      <c r="L66" s="326">
        <f t="shared" si="5"/>
        <v>31.25</v>
      </c>
      <c r="M66" s="326">
        <f t="shared" si="6"/>
        <v>6.25</v>
      </c>
      <c r="N66" s="326">
        <f t="shared" si="7"/>
        <v>0</v>
      </c>
      <c r="O66" s="326">
        <f t="shared" si="8"/>
        <v>100</v>
      </c>
      <c r="P66" s="73">
        <v>68</v>
      </c>
    </row>
    <row r="67" spans="1:16" ht="9.9499999999999993" customHeight="1" x14ac:dyDescent="0.2">
      <c r="A67" s="82" t="s">
        <v>116</v>
      </c>
      <c r="B67" s="67">
        <v>5</v>
      </c>
      <c r="C67" s="67">
        <v>2</v>
      </c>
      <c r="D67" s="67">
        <v>11</v>
      </c>
      <c r="E67" s="67">
        <v>3</v>
      </c>
      <c r="F67" s="67">
        <v>8</v>
      </c>
      <c r="G67" s="115">
        <f t="shared" si="1"/>
        <v>29</v>
      </c>
      <c r="H67" s="326">
        <f t="shared" si="2"/>
        <v>37.179487179487182</v>
      </c>
      <c r="I67" s="67"/>
      <c r="J67" s="326">
        <f t="shared" si="3"/>
        <v>17.241379310344829</v>
      </c>
      <c r="K67" s="326">
        <f t="shared" si="4"/>
        <v>6.8965517241379306</v>
      </c>
      <c r="L67" s="326">
        <f t="shared" si="5"/>
        <v>37.931034482758619</v>
      </c>
      <c r="M67" s="326">
        <f t="shared" si="6"/>
        <v>10.344827586206897</v>
      </c>
      <c r="N67" s="326">
        <f t="shared" si="7"/>
        <v>27.586206896551722</v>
      </c>
      <c r="O67" s="326">
        <f t="shared" si="8"/>
        <v>100</v>
      </c>
      <c r="P67" s="68">
        <v>78</v>
      </c>
    </row>
    <row r="68" spans="1:16" ht="9.9499999999999993" customHeight="1" x14ac:dyDescent="0.2">
      <c r="A68" s="82" t="s">
        <v>14</v>
      </c>
      <c r="B68" s="67">
        <v>3</v>
      </c>
      <c r="C68" s="67">
        <v>3</v>
      </c>
      <c r="D68" s="67">
        <v>1</v>
      </c>
      <c r="E68" s="67">
        <v>0</v>
      </c>
      <c r="F68" s="67">
        <v>0</v>
      </c>
      <c r="G68" s="115">
        <f t="shared" si="1"/>
        <v>7</v>
      </c>
      <c r="H68" s="326">
        <f t="shared" si="2"/>
        <v>30.434782608695656</v>
      </c>
      <c r="I68" s="67"/>
      <c r="J68" s="326">
        <f t="shared" si="3"/>
        <v>42.857142857142854</v>
      </c>
      <c r="K68" s="326">
        <f t="shared" si="4"/>
        <v>42.857142857142854</v>
      </c>
      <c r="L68" s="326">
        <f t="shared" si="5"/>
        <v>14.285714285714285</v>
      </c>
      <c r="M68" s="326">
        <f t="shared" si="6"/>
        <v>0</v>
      </c>
      <c r="N68" s="326">
        <f t="shared" si="7"/>
        <v>0</v>
      </c>
      <c r="O68" s="326">
        <f t="shared" si="8"/>
        <v>100</v>
      </c>
      <c r="P68" s="68">
        <v>23</v>
      </c>
    </row>
    <row r="69" spans="1:16" ht="9.9499999999999993" customHeight="1" x14ac:dyDescent="0.2">
      <c r="A69" s="68" t="s">
        <v>115</v>
      </c>
      <c r="B69" s="67">
        <v>2</v>
      </c>
      <c r="C69" s="67">
        <v>0</v>
      </c>
      <c r="D69" s="67">
        <v>1</v>
      </c>
      <c r="E69" s="67">
        <v>1</v>
      </c>
      <c r="F69" s="67">
        <v>1</v>
      </c>
      <c r="G69" s="115">
        <f t="shared" ref="G69:G86" si="14">B69+C69+D69+E69+F69</f>
        <v>5</v>
      </c>
      <c r="H69" s="326">
        <f t="shared" ref="H69:H86" si="15">G69/P69*100</f>
        <v>100</v>
      </c>
      <c r="I69" s="67"/>
      <c r="J69" s="326">
        <f t="shared" ref="J69:J86" si="16">B69/$G69*100</f>
        <v>40</v>
      </c>
      <c r="K69" s="326">
        <f t="shared" ref="K69:K86" si="17">C69/$G69*100</f>
        <v>0</v>
      </c>
      <c r="L69" s="326">
        <f t="shared" ref="L69:L86" si="18">D69/$G69*100</f>
        <v>20</v>
      </c>
      <c r="M69" s="326">
        <f t="shared" ref="M69:M86" si="19">E69/$G69*100</f>
        <v>20</v>
      </c>
      <c r="N69" s="326">
        <f t="shared" ref="N69:N86" si="20">F69/$G69*100</f>
        <v>20</v>
      </c>
      <c r="O69" s="326">
        <f t="shared" ref="O69:O86" si="21">G69/$G69*100</f>
        <v>100</v>
      </c>
      <c r="P69" s="68">
        <v>5</v>
      </c>
    </row>
    <row r="70" spans="1:16" ht="9.9499999999999993" customHeight="1" x14ac:dyDescent="0.2">
      <c r="A70" s="68" t="s">
        <v>16</v>
      </c>
      <c r="B70" s="67">
        <v>5</v>
      </c>
      <c r="C70" s="67">
        <v>4</v>
      </c>
      <c r="D70" s="67">
        <v>17</v>
      </c>
      <c r="E70" s="67">
        <v>3</v>
      </c>
      <c r="F70" s="67">
        <v>9</v>
      </c>
      <c r="G70" s="115">
        <f t="shared" si="14"/>
        <v>38</v>
      </c>
      <c r="H70" s="326">
        <f t="shared" si="15"/>
        <v>12.541254125412541</v>
      </c>
      <c r="I70" s="67"/>
      <c r="J70" s="326">
        <f t="shared" si="16"/>
        <v>13.157894736842104</v>
      </c>
      <c r="K70" s="326">
        <f t="shared" si="17"/>
        <v>10.526315789473683</v>
      </c>
      <c r="L70" s="326">
        <f t="shared" si="18"/>
        <v>44.736842105263158</v>
      </c>
      <c r="M70" s="326">
        <f t="shared" si="19"/>
        <v>7.8947368421052628</v>
      </c>
      <c r="N70" s="326">
        <f t="shared" si="20"/>
        <v>23.684210526315788</v>
      </c>
      <c r="O70" s="326">
        <f t="shared" si="21"/>
        <v>100</v>
      </c>
      <c r="P70" s="68">
        <v>303</v>
      </c>
    </row>
    <row r="71" spans="1:16" ht="9.9499999999999993" customHeight="1" x14ac:dyDescent="0.2">
      <c r="A71" s="68" t="s">
        <v>17</v>
      </c>
      <c r="B71" s="67">
        <v>8</v>
      </c>
      <c r="C71" s="67">
        <v>8</v>
      </c>
      <c r="D71" s="67">
        <v>11</v>
      </c>
      <c r="E71" s="67">
        <v>1</v>
      </c>
      <c r="F71" s="67">
        <v>1</v>
      </c>
      <c r="G71" s="115">
        <f t="shared" si="14"/>
        <v>29</v>
      </c>
      <c r="H71" s="326">
        <f t="shared" si="15"/>
        <v>30.851063829787233</v>
      </c>
      <c r="I71" s="67"/>
      <c r="J71" s="326">
        <f t="shared" si="16"/>
        <v>27.586206896551722</v>
      </c>
      <c r="K71" s="326">
        <f t="shared" si="17"/>
        <v>27.586206896551722</v>
      </c>
      <c r="L71" s="326">
        <f t="shared" si="18"/>
        <v>37.931034482758619</v>
      </c>
      <c r="M71" s="326">
        <f t="shared" si="19"/>
        <v>3.4482758620689653</v>
      </c>
      <c r="N71" s="326">
        <f t="shared" si="20"/>
        <v>3.4482758620689653</v>
      </c>
      <c r="O71" s="326">
        <f t="shared" si="21"/>
        <v>100</v>
      </c>
      <c r="P71" s="68">
        <v>94</v>
      </c>
    </row>
    <row r="72" spans="1:16" ht="9.9499999999999993" customHeight="1" x14ac:dyDescent="0.2">
      <c r="A72" s="68" t="s">
        <v>18</v>
      </c>
      <c r="B72" s="67">
        <v>1</v>
      </c>
      <c r="C72" s="67">
        <v>3</v>
      </c>
      <c r="D72" s="67">
        <v>2</v>
      </c>
      <c r="E72" s="67">
        <v>0</v>
      </c>
      <c r="F72" s="67">
        <v>0</v>
      </c>
      <c r="G72" s="115">
        <f t="shared" si="14"/>
        <v>6</v>
      </c>
      <c r="H72" s="326">
        <f t="shared" si="15"/>
        <v>7.8947368421052628</v>
      </c>
      <c r="I72" s="67"/>
      <c r="J72" s="326">
        <f t="shared" si="16"/>
        <v>16.666666666666664</v>
      </c>
      <c r="K72" s="326">
        <f t="shared" si="17"/>
        <v>50</v>
      </c>
      <c r="L72" s="326">
        <f t="shared" si="18"/>
        <v>33.333333333333329</v>
      </c>
      <c r="M72" s="326">
        <f t="shared" si="19"/>
        <v>0</v>
      </c>
      <c r="N72" s="326">
        <f t="shared" si="20"/>
        <v>0</v>
      </c>
      <c r="O72" s="326">
        <f t="shared" si="21"/>
        <v>100</v>
      </c>
      <c r="P72" s="68">
        <v>76</v>
      </c>
    </row>
    <row r="73" spans="1:16" ht="9.9499999999999993" customHeight="1" x14ac:dyDescent="0.2">
      <c r="A73" s="68"/>
      <c r="B73" s="67"/>
      <c r="C73" s="67"/>
      <c r="D73" s="67"/>
      <c r="E73" s="67"/>
      <c r="F73" s="67"/>
      <c r="G73" s="115"/>
      <c r="H73" s="326"/>
      <c r="I73" s="67"/>
      <c r="J73" s="326"/>
      <c r="K73" s="326"/>
      <c r="L73" s="326"/>
      <c r="M73" s="326"/>
      <c r="N73" s="326"/>
      <c r="O73" s="326"/>
      <c r="P73" s="68"/>
    </row>
    <row r="74" spans="1:16" s="40" customFormat="1" ht="9.9499999999999993" customHeight="1" x14ac:dyDescent="0.2">
      <c r="A74" s="96" t="s">
        <v>89</v>
      </c>
      <c r="B74" s="138">
        <v>656</v>
      </c>
      <c r="C74" s="138">
        <v>431</v>
      </c>
      <c r="D74" s="138">
        <v>1039</v>
      </c>
      <c r="E74" s="138">
        <v>194</v>
      </c>
      <c r="F74" s="138">
        <v>228</v>
      </c>
      <c r="G74" s="356">
        <f t="shared" si="14"/>
        <v>2548</v>
      </c>
      <c r="H74" s="357">
        <f t="shared" si="15"/>
        <v>19.99058528165699</v>
      </c>
      <c r="I74" s="138"/>
      <c r="J74" s="357">
        <f t="shared" si="16"/>
        <v>25.745682888540035</v>
      </c>
      <c r="K74" s="357">
        <f t="shared" si="17"/>
        <v>16.915227629513343</v>
      </c>
      <c r="L74" s="357">
        <f t="shared" si="18"/>
        <v>40.777080062794347</v>
      </c>
      <c r="M74" s="357">
        <f t="shared" si="19"/>
        <v>7.6138147566718999</v>
      </c>
      <c r="N74" s="357">
        <f t="shared" si="20"/>
        <v>8.9481946624803772</v>
      </c>
      <c r="O74" s="357">
        <f t="shared" si="21"/>
        <v>100</v>
      </c>
      <c r="P74" s="96">
        <v>12746</v>
      </c>
    </row>
    <row r="75" spans="1:16" ht="9.9499999999999993" customHeight="1" x14ac:dyDescent="0.2">
      <c r="A75" s="68" t="s">
        <v>150</v>
      </c>
      <c r="B75" s="67">
        <v>6</v>
      </c>
      <c r="C75" s="67">
        <v>4</v>
      </c>
      <c r="D75" s="67">
        <v>7</v>
      </c>
      <c r="E75" s="67">
        <v>5</v>
      </c>
      <c r="F75" s="67">
        <v>2</v>
      </c>
      <c r="G75" s="115">
        <f t="shared" si="14"/>
        <v>24</v>
      </c>
      <c r="H75" s="326">
        <f t="shared" si="15"/>
        <v>60</v>
      </c>
      <c r="I75" s="67"/>
      <c r="J75" s="326">
        <f t="shared" si="16"/>
        <v>25</v>
      </c>
      <c r="K75" s="326">
        <f t="shared" si="17"/>
        <v>16.666666666666664</v>
      </c>
      <c r="L75" s="326">
        <f t="shared" si="18"/>
        <v>29.166666666666668</v>
      </c>
      <c r="M75" s="326">
        <f t="shared" si="19"/>
        <v>20.833333333333336</v>
      </c>
      <c r="N75" s="326">
        <f t="shared" si="20"/>
        <v>8.3333333333333321</v>
      </c>
      <c r="O75" s="326">
        <f t="shared" si="21"/>
        <v>100</v>
      </c>
      <c r="P75" s="68">
        <v>40</v>
      </c>
    </row>
    <row r="76" spans="1:16" ht="9.9499999999999993" customHeight="1" x14ac:dyDescent="0.2">
      <c r="A76" s="68" t="s">
        <v>158</v>
      </c>
      <c r="B76" s="67">
        <v>20</v>
      </c>
      <c r="C76" s="67">
        <v>8</v>
      </c>
      <c r="D76" s="67">
        <v>31</v>
      </c>
      <c r="E76" s="67">
        <v>6</v>
      </c>
      <c r="F76" s="67">
        <v>6</v>
      </c>
      <c r="G76" s="115">
        <f t="shared" si="14"/>
        <v>71</v>
      </c>
      <c r="H76" s="326">
        <f t="shared" si="15"/>
        <v>68.269230769230774</v>
      </c>
      <c r="I76" s="67"/>
      <c r="J76" s="326">
        <f t="shared" si="16"/>
        <v>28.169014084507044</v>
      </c>
      <c r="K76" s="326">
        <f t="shared" si="17"/>
        <v>11.267605633802818</v>
      </c>
      <c r="L76" s="326">
        <f t="shared" si="18"/>
        <v>43.661971830985912</v>
      </c>
      <c r="M76" s="326">
        <f t="shared" si="19"/>
        <v>8.4507042253521121</v>
      </c>
      <c r="N76" s="326">
        <f t="shared" si="20"/>
        <v>8.4507042253521121</v>
      </c>
      <c r="O76" s="326">
        <f t="shared" si="21"/>
        <v>100</v>
      </c>
      <c r="P76" s="68">
        <v>104</v>
      </c>
    </row>
    <row r="77" spans="1:16" ht="9.9499999999999993" customHeight="1" x14ac:dyDescent="0.2">
      <c r="A77" s="68" t="s">
        <v>114</v>
      </c>
      <c r="B77" s="67">
        <f>B78+B79+B80</f>
        <v>357</v>
      </c>
      <c r="C77" s="67">
        <f t="shared" ref="C77:G77" si="22">C78+C79+C80</f>
        <v>293</v>
      </c>
      <c r="D77" s="67">
        <f t="shared" si="22"/>
        <v>609</v>
      </c>
      <c r="E77" s="67">
        <f t="shared" si="22"/>
        <v>88</v>
      </c>
      <c r="F77" s="67">
        <f t="shared" si="22"/>
        <v>43</v>
      </c>
      <c r="G77" s="67">
        <f t="shared" si="22"/>
        <v>1390</v>
      </c>
      <c r="H77" s="326">
        <f t="shared" si="15"/>
        <v>17.588257623687205</v>
      </c>
      <c r="I77" s="67"/>
      <c r="J77" s="326">
        <f t="shared" si="16"/>
        <v>25.68345323741007</v>
      </c>
      <c r="K77" s="326">
        <f t="shared" si="17"/>
        <v>21.079136690647481</v>
      </c>
      <c r="L77" s="326">
        <f t="shared" si="18"/>
        <v>43.812949640287769</v>
      </c>
      <c r="M77" s="326">
        <f t="shared" si="19"/>
        <v>6.3309352517985609</v>
      </c>
      <c r="N77" s="326">
        <f t="shared" si="20"/>
        <v>3.093525179856115</v>
      </c>
      <c r="O77" s="326">
        <f t="shared" si="21"/>
        <v>100</v>
      </c>
      <c r="P77" s="68">
        <v>7903</v>
      </c>
    </row>
    <row r="78" spans="1:16" ht="9.9499999999999993" customHeight="1" x14ac:dyDescent="0.2">
      <c r="A78" s="98" t="s">
        <v>21</v>
      </c>
      <c r="B78" s="72">
        <v>140</v>
      </c>
      <c r="C78" s="72">
        <v>148</v>
      </c>
      <c r="D78" s="72">
        <v>342</v>
      </c>
      <c r="E78" s="72">
        <v>46</v>
      </c>
      <c r="F78" s="72">
        <v>34</v>
      </c>
      <c r="G78" s="115">
        <f t="shared" si="14"/>
        <v>710</v>
      </c>
      <c r="H78" s="326">
        <f t="shared" si="15"/>
        <v>12.834417932031814</v>
      </c>
      <c r="I78" s="72"/>
      <c r="J78" s="326">
        <f t="shared" si="16"/>
        <v>19.718309859154928</v>
      </c>
      <c r="K78" s="326">
        <f t="shared" si="17"/>
        <v>20.845070422535212</v>
      </c>
      <c r="L78" s="326">
        <f t="shared" si="18"/>
        <v>48.169014084507047</v>
      </c>
      <c r="M78" s="326">
        <f t="shared" si="19"/>
        <v>6.4788732394366191</v>
      </c>
      <c r="N78" s="326">
        <f t="shared" si="20"/>
        <v>4.788732394366197</v>
      </c>
      <c r="O78" s="326">
        <f t="shared" si="21"/>
        <v>100</v>
      </c>
      <c r="P78" s="73">
        <v>5532</v>
      </c>
    </row>
    <row r="79" spans="1:16" ht="9.9499999999999993" customHeight="1" x14ac:dyDescent="0.2">
      <c r="A79" s="98" t="s">
        <v>23</v>
      </c>
      <c r="B79" s="72">
        <v>138</v>
      </c>
      <c r="C79" s="72">
        <v>117</v>
      </c>
      <c r="D79" s="72">
        <v>182</v>
      </c>
      <c r="E79" s="72">
        <v>27</v>
      </c>
      <c r="F79" s="72">
        <v>6</v>
      </c>
      <c r="G79" s="115">
        <f t="shared" si="14"/>
        <v>470</v>
      </c>
      <c r="H79" s="326">
        <f t="shared" si="15"/>
        <v>25.255239118753359</v>
      </c>
      <c r="I79" s="72"/>
      <c r="J79" s="326">
        <f t="shared" si="16"/>
        <v>29.361702127659573</v>
      </c>
      <c r="K79" s="326">
        <f t="shared" si="17"/>
        <v>24.893617021276597</v>
      </c>
      <c r="L79" s="326">
        <f t="shared" si="18"/>
        <v>38.723404255319153</v>
      </c>
      <c r="M79" s="326">
        <f t="shared" si="19"/>
        <v>5.7446808510638299</v>
      </c>
      <c r="N79" s="326">
        <f t="shared" si="20"/>
        <v>1.2765957446808509</v>
      </c>
      <c r="O79" s="326">
        <f t="shared" si="21"/>
        <v>100</v>
      </c>
      <c r="P79" s="73">
        <v>1861</v>
      </c>
    </row>
    <row r="80" spans="1:16" ht="9.9499999999999993" customHeight="1" x14ac:dyDescent="0.2">
      <c r="A80" s="98" t="s">
        <v>22</v>
      </c>
      <c r="B80" s="72">
        <v>79</v>
      </c>
      <c r="C80" s="72">
        <v>28</v>
      </c>
      <c r="D80" s="72">
        <v>85</v>
      </c>
      <c r="E80" s="72">
        <v>15</v>
      </c>
      <c r="F80" s="72">
        <v>3</v>
      </c>
      <c r="G80" s="115">
        <f t="shared" si="14"/>
        <v>210</v>
      </c>
      <c r="H80" s="326">
        <f t="shared" si="15"/>
        <v>41.17647058823529</v>
      </c>
      <c r="I80" s="72"/>
      <c r="J80" s="326">
        <f t="shared" si="16"/>
        <v>37.61904761904762</v>
      </c>
      <c r="K80" s="326">
        <f t="shared" si="17"/>
        <v>13.333333333333334</v>
      </c>
      <c r="L80" s="326">
        <f t="shared" si="18"/>
        <v>40.476190476190474</v>
      </c>
      <c r="M80" s="326">
        <f t="shared" si="19"/>
        <v>7.1428571428571423</v>
      </c>
      <c r="N80" s="326">
        <f t="shared" si="20"/>
        <v>1.4285714285714286</v>
      </c>
      <c r="O80" s="326">
        <f t="shared" si="21"/>
        <v>100</v>
      </c>
      <c r="P80" s="73">
        <v>510</v>
      </c>
    </row>
    <row r="81" spans="1:26" ht="9.9499999999999993" customHeight="1" x14ac:dyDescent="0.2">
      <c r="A81" s="82" t="s">
        <v>116</v>
      </c>
      <c r="B81" s="67">
        <v>39</v>
      </c>
      <c r="C81" s="67">
        <v>17</v>
      </c>
      <c r="D81" s="67">
        <v>66</v>
      </c>
      <c r="E81" s="67">
        <v>13</v>
      </c>
      <c r="F81" s="67">
        <v>16</v>
      </c>
      <c r="G81" s="115">
        <f t="shared" si="14"/>
        <v>151</v>
      </c>
      <c r="H81" s="326">
        <f t="shared" si="15"/>
        <v>25.420875420875422</v>
      </c>
      <c r="I81" s="67"/>
      <c r="J81" s="326">
        <f t="shared" si="16"/>
        <v>25.827814569536422</v>
      </c>
      <c r="K81" s="326">
        <f t="shared" si="17"/>
        <v>11.258278145695364</v>
      </c>
      <c r="L81" s="326">
        <f t="shared" si="18"/>
        <v>43.70860927152318</v>
      </c>
      <c r="M81" s="326">
        <f t="shared" si="19"/>
        <v>8.6092715231788084</v>
      </c>
      <c r="N81" s="326">
        <f t="shared" si="20"/>
        <v>10.596026490066226</v>
      </c>
      <c r="O81" s="326">
        <f t="shared" si="21"/>
        <v>100</v>
      </c>
      <c r="P81" s="68">
        <v>594</v>
      </c>
    </row>
    <row r="82" spans="1:26" ht="9.9499999999999993" customHeight="1" x14ac:dyDescent="0.2">
      <c r="A82" s="68" t="s">
        <v>14</v>
      </c>
      <c r="B82" s="67">
        <v>56</v>
      </c>
      <c r="C82" s="67">
        <v>14</v>
      </c>
      <c r="D82" s="67">
        <v>21</v>
      </c>
      <c r="E82" s="67">
        <v>1</v>
      </c>
      <c r="F82" s="67">
        <v>1</v>
      </c>
      <c r="G82" s="115">
        <f t="shared" si="14"/>
        <v>93</v>
      </c>
      <c r="H82" s="326">
        <f t="shared" si="15"/>
        <v>48.691099476439788</v>
      </c>
      <c r="I82" s="67"/>
      <c r="J82" s="326">
        <f t="shared" si="16"/>
        <v>60.215053763440864</v>
      </c>
      <c r="K82" s="326">
        <f t="shared" si="17"/>
        <v>15.053763440860216</v>
      </c>
      <c r="L82" s="326">
        <f t="shared" si="18"/>
        <v>22.58064516129032</v>
      </c>
      <c r="M82" s="326">
        <f t="shared" si="19"/>
        <v>1.0752688172043012</v>
      </c>
      <c r="N82" s="326">
        <f t="shared" si="20"/>
        <v>1.0752688172043012</v>
      </c>
      <c r="O82" s="326">
        <f t="shared" si="21"/>
        <v>100</v>
      </c>
      <c r="P82" s="68">
        <v>191</v>
      </c>
    </row>
    <row r="83" spans="1:26" ht="9.9499999999999993" customHeight="1" x14ac:dyDescent="0.2">
      <c r="A83" s="68" t="s">
        <v>115</v>
      </c>
      <c r="B83" s="67">
        <v>16</v>
      </c>
      <c r="C83" s="67">
        <v>10</v>
      </c>
      <c r="D83" s="67">
        <v>18</v>
      </c>
      <c r="E83" s="67">
        <v>9</v>
      </c>
      <c r="F83" s="67">
        <v>7</v>
      </c>
      <c r="G83" s="115">
        <f t="shared" si="14"/>
        <v>60</v>
      </c>
      <c r="H83" s="326">
        <f t="shared" si="15"/>
        <v>85.714285714285708</v>
      </c>
      <c r="I83" s="67"/>
      <c r="J83" s="326">
        <f t="shared" si="16"/>
        <v>26.666666666666668</v>
      </c>
      <c r="K83" s="326">
        <f t="shared" si="17"/>
        <v>16.666666666666664</v>
      </c>
      <c r="L83" s="326">
        <f t="shared" si="18"/>
        <v>30</v>
      </c>
      <c r="M83" s="326">
        <f t="shared" si="19"/>
        <v>15</v>
      </c>
      <c r="N83" s="326">
        <f t="shared" si="20"/>
        <v>11.666666666666666</v>
      </c>
      <c r="O83" s="326">
        <f t="shared" si="21"/>
        <v>100</v>
      </c>
      <c r="P83" s="68">
        <v>70</v>
      </c>
    </row>
    <row r="84" spans="1:26" ht="9.9499999999999993" customHeight="1" x14ac:dyDescent="0.2">
      <c r="A84" s="68" t="s">
        <v>16</v>
      </c>
      <c r="B84" s="67">
        <v>67</v>
      </c>
      <c r="C84" s="67">
        <v>33</v>
      </c>
      <c r="D84" s="67">
        <v>160</v>
      </c>
      <c r="E84" s="67">
        <v>40</v>
      </c>
      <c r="F84" s="67">
        <v>94</v>
      </c>
      <c r="G84" s="115">
        <f t="shared" si="14"/>
        <v>394</v>
      </c>
      <c r="H84" s="326">
        <f t="shared" si="15"/>
        <v>16.575515355490115</v>
      </c>
      <c r="I84" s="67"/>
      <c r="J84" s="326">
        <f t="shared" si="16"/>
        <v>17.00507614213198</v>
      </c>
      <c r="K84" s="326">
        <f t="shared" si="17"/>
        <v>8.3756345177664979</v>
      </c>
      <c r="L84" s="326">
        <f t="shared" si="18"/>
        <v>40.609137055837564</v>
      </c>
      <c r="M84" s="326">
        <f t="shared" si="19"/>
        <v>10.152284263959391</v>
      </c>
      <c r="N84" s="326">
        <f t="shared" si="20"/>
        <v>23.857868020304569</v>
      </c>
      <c r="O84" s="326">
        <f t="shared" si="21"/>
        <v>100</v>
      </c>
      <c r="P84" s="68">
        <v>2377</v>
      </c>
    </row>
    <row r="85" spans="1:26" ht="9.9499999999999993" customHeight="1" x14ac:dyDescent="0.2">
      <c r="A85" s="68" t="s">
        <v>17</v>
      </c>
      <c r="B85" s="67">
        <v>39</v>
      </c>
      <c r="C85" s="67">
        <v>27</v>
      </c>
      <c r="D85" s="67">
        <v>59</v>
      </c>
      <c r="E85" s="67">
        <v>17</v>
      </c>
      <c r="F85" s="67">
        <v>28</v>
      </c>
      <c r="G85" s="115">
        <f t="shared" si="14"/>
        <v>170</v>
      </c>
      <c r="H85" s="326">
        <f t="shared" si="15"/>
        <v>28.523489932885905</v>
      </c>
      <c r="I85" s="67"/>
      <c r="J85" s="326">
        <f t="shared" si="16"/>
        <v>22.941176470588236</v>
      </c>
      <c r="K85" s="326">
        <f t="shared" si="17"/>
        <v>15.882352941176469</v>
      </c>
      <c r="L85" s="326">
        <f t="shared" si="18"/>
        <v>34.705882352941174</v>
      </c>
      <c r="M85" s="326">
        <f t="shared" si="19"/>
        <v>10</v>
      </c>
      <c r="N85" s="326">
        <f t="shared" si="20"/>
        <v>16.470588235294116</v>
      </c>
      <c r="O85" s="326">
        <f t="shared" si="21"/>
        <v>100</v>
      </c>
      <c r="P85" s="68">
        <v>596</v>
      </c>
    </row>
    <row r="86" spans="1:26" ht="9.9499999999999993" customHeight="1" x14ac:dyDescent="0.2">
      <c r="A86" s="70" t="s">
        <v>18</v>
      </c>
      <c r="B86" s="120">
        <v>56</v>
      </c>
      <c r="C86" s="120">
        <v>25</v>
      </c>
      <c r="D86" s="120">
        <v>68</v>
      </c>
      <c r="E86" s="120">
        <v>15</v>
      </c>
      <c r="F86" s="120">
        <v>31</v>
      </c>
      <c r="G86" s="350">
        <f t="shared" si="14"/>
        <v>195</v>
      </c>
      <c r="H86" s="347">
        <f t="shared" si="15"/>
        <v>22.388059701492537</v>
      </c>
      <c r="I86" s="120"/>
      <c r="J86" s="347">
        <f t="shared" si="16"/>
        <v>28.717948717948715</v>
      </c>
      <c r="K86" s="347">
        <f t="shared" si="17"/>
        <v>12.820512820512819</v>
      </c>
      <c r="L86" s="347">
        <f t="shared" si="18"/>
        <v>34.871794871794869</v>
      </c>
      <c r="M86" s="347">
        <f t="shared" si="19"/>
        <v>7.6923076923076925</v>
      </c>
      <c r="N86" s="347">
        <f t="shared" si="20"/>
        <v>15.897435897435896</v>
      </c>
      <c r="O86" s="347">
        <f t="shared" si="21"/>
        <v>100</v>
      </c>
      <c r="P86" s="70">
        <v>871</v>
      </c>
    </row>
    <row r="87" spans="1:26" x14ac:dyDescent="0.2">
      <c r="A87" s="59" t="s">
        <v>19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0.5" customHeight="1" x14ac:dyDescent="0.2">
      <c r="A88" s="59" t="s">
        <v>148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27" customHeight="1" x14ac:dyDescent="0.25">
      <c r="A89" s="371" t="s">
        <v>149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87"/>
      <c r="P89" s="387"/>
      <c r="Q89" s="213"/>
      <c r="R89" s="213"/>
      <c r="S89" s="213"/>
      <c r="T89" s="213"/>
      <c r="U89" s="213"/>
      <c r="V89" s="213"/>
      <c r="W89" s="213"/>
      <c r="X89" s="213"/>
      <c r="Y89" s="213"/>
      <c r="Z89" s="213"/>
    </row>
  </sheetData>
  <mergeCells count="9">
    <mergeCell ref="A89:P89"/>
    <mergeCell ref="A1:P1"/>
    <mergeCell ref="P2:P3"/>
    <mergeCell ref="O2:O3"/>
    <mergeCell ref="A2:A3"/>
    <mergeCell ref="B2:F2"/>
    <mergeCell ref="G2:G3"/>
    <mergeCell ref="H2:H3"/>
    <mergeCell ref="J2:N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/>
  </sheetViews>
  <sheetFormatPr defaultColWidth="9.140625" defaultRowHeight="15" x14ac:dyDescent="0.25"/>
  <cols>
    <col min="1" max="1" width="46" style="14" customWidth="1"/>
    <col min="2" max="2" width="9.140625" style="14" customWidth="1"/>
    <col min="3" max="3" width="7.140625" style="14" customWidth="1"/>
    <col min="4" max="4" width="6.5703125" style="14" customWidth="1"/>
    <col min="5" max="5" width="6.42578125" style="14" customWidth="1"/>
    <col min="6" max="6" width="1" style="14" customWidth="1"/>
    <col min="7" max="7" width="9.42578125" style="14" customWidth="1"/>
    <col min="8" max="8" width="8.140625" style="14" customWidth="1"/>
    <col min="9" max="9" width="7.42578125" style="14" customWidth="1"/>
    <col min="10" max="10" width="8" style="14" customWidth="1"/>
    <col min="11" max="11" width="8.5703125" style="14" customWidth="1"/>
    <col min="12" max="12" width="6.7109375" style="14" customWidth="1"/>
    <col min="13" max="13" width="1.140625" style="14" customWidth="1"/>
    <col min="14" max="14" width="7.42578125" style="14" customWidth="1"/>
    <col min="15" max="15" width="7.140625" style="14" customWidth="1"/>
    <col min="16" max="16" width="8" style="14" customWidth="1"/>
    <col min="17" max="17" width="9.140625" style="14"/>
    <col min="18" max="18" width="7.5703125" style="14" customWidth="1"/>
    <col min="19" max="19" width="13.28515625" style="14" customWidth="1"/>
    <col min="20" max="16384" width="9.140625" style="14"/>
  </cols>
  <sheetData>
    <row r="1" spans="1:19" ht="26.25" customHeight="1" x14ac:dyDescent="0.25">
      <c r="A1" s="169" t="s">
        <v>217</v>
      </c>
    </row>
    <row r="2" spans="1:19" ht="12" customHeight="1" x14ac:dyDescent="0.25">
      <c r="A2" s="470" t="s">
        <v>32</v>
      </c>
      <c r="B2" s="482" t="s">
        <v>107</v>
      </c>
      <c r="C2" s="482"/>
      <c r="D2" s="482"/>
      <c r="E2" s="482"/>
      <c r="F2" s="184"/>
      <c r="G2" s="454" t="s">
        <v>172</v>
      </c>
      <c r="H2" s="454"/>
      <c r="I2" s="454"/>
      <c r="J2" s="454"/>
      <c r="K2" s="454"/>
      <c r="L2" s="454"/>
      <c r="M2" s="184"/>
      <c r="N2" s="454" t="s">
        <v>173</v>
      </c>
      <c r="O2" s="454"/>
      <c r="P2" s="454"/>
      <c r="Q2" s="454"/>
      <c r="R2" s="454"/>
      <c r="S2" s="472" t="s">
        <v>92</v>
      </c>
    </row>
    <row r="3" spans="1:19" ht="43.5" customHeight="1" x14ac:dyDescent="0.25">
      <c r="A3" s="471"/>
      <c r="B3" s="190" t="s">
        <v>93</v>
      </c>
      <c r="C3" s="190" t="s">
        <v>66</v>
      </c>
      <c r="D3" s="186" t="s">
        <v>5</v>
      </c>
      <c r="E3" s="186" t="s">
        <v>52</v>
      </c>
      <c r="F3" s="175"/>
      <c r="G3" s="191" t="s">
        <v>110</v>
      </c>
      <c r="H3" s="191" t="s">
        <v>111</v>
      </c>
      <c r="I3" s="191" t="s">
        <v>112</v>
      </c>
      <c r="J3" s="191" t="s">
        <v>113</v>
      </c>
      <c r="K3" s="191" t="s">
        <v>6</v>
      </c>
      <c r="L3" s="191" t="s">
        <v>52</v>
      </c>
      <c r="M3" s="175"/>
      <c r="N3" s="191" t="s">
        <v>71</v>
      </c>
      <c r="O3" s="191" t="s">
        <v>104</v>
      </c>
      <c r="P3" s="191" t="s">
        <v>105</v>
      </c>
      <c r="Q3" s="191" t="s">
        <v>106</v>
      </c>
      <c r="R3" s="191" t="s">
        <v>52</v>
      </c>
      <c r="S3" s="473"/>
    </row>
    <row r="4" spans="1:19" s="15" customFormat="1" ht="9.9499999999999993" customHeight="1" x14ac:dyDescent="0.2">
      <c r="A4" s="122" t="s">
        <v>8</v>
      </c>
      <c r="B4" s="187">
        <v>19</v>
      </c>
      <c r="C4" s="160">
        <v>0</v>
      </c>
      <c r="D4" s="160">
        <v>3</v>
      </c>
      <c r="E4" s="160">
        <v>7</v>
      </c>
      <c r="F4" s="158"/>
      <c r="G4" s="122">
        <v>1</v>
      </c>
      <c r="H4" s="122">
        <v>9</v>
      </c>
      <c r="I4" s="122">
        <v>5</v>
      </c>
      <c r="J4" s="122">
        <v>1</v>
      </c>
      <c r="K4" s="122">
        <v>1</v>
      </c>
      <c r="L4" s="122">
        <v>2</v>
      </c>
      <c r="M4" s="158"/>
      <c r="N4" s="122">
        <v>0</v>
      </c>
      <c r="O4" s="122">
        <v>0</v>
      </c>
      <c r="P4" s="122">
        <v>0</v>
      </c>
      <c r="Q4" s="122">
        <v>0</v>
      </c>
      <c r="R4" s="122">
        <v>0</v>
      </c>
      <c r="S4" s="290">
        <v>29</v>
      </c>
    </row>
    <row r="5" spans="1:19" s="15" customFormat="1" ht="9.9499999999999993" customHeight="1" x14ac:dyDescent="0.2">
      <c r="A5" s="81" t="s">
        <v>9</v>
      </c>
      <c r="B5" s="188">
        <v>16</v>
      </c>
      <c r="C5" s="192">
        <v>0</v>
      </c>
      <c r="D5" s="192">
        <v>3</v>
      </c>
      <c r="E5" s="192">
        <v>5</v>
      </c>
      <c r="F5" s="81"/>
      <c r="G5" s="81">
        <v>0</v>
      </c>
      <c r="H5" s="81">
        <v>7</v>
      </c>
      <c r="I5" s="81">
        <v>6</v>
      </c>
      <c r="J5" s="81">
        <v>1</v>
      </c>
      <c r="K5" s="81">
        <v>1</v>
      </c>
      <c r="L5" s="81">
        <v>1</v>
      </c>
      <c r="M5" s="81"/>
      <c r="N5" s="81">
        <v>0</v>
      </c>
      <c r="O5" s="81">
        <v>0</v>
      </c>
      <c r="P5" s="81">
        <v>0</v>
      </c>
      <c r="Q5" s="81">
        <v>0</v>
      </c>
      <c r="R5" s="81">
        <v>0</v>
      </c>
      <c r="S5" s="289">
        <v>24</v>
      </c>
    </row>
    <row r="6" spans="1:19" s="15" customFormat="1" ht="9.9499999999999993" customHeight="1" x14ac:dyDescent="0.2">
      <c r="A6" s="81" t="s">
        <v>10</v>
      </c>
      <c r="B6" s="188">
        <v>42</v>
      </c>
      <c r="C6" s="192">
        <v>5</v>
      </c>
      <c r="D6" s="192">
        <v>9</v>
      </c>
      <c r="E6" s="192">
        <v>4</v>
      </c>
      <c r="F6" s="81"/>
      <c r="G6" s="81">
        <v>5</v>
      </c>
      <c r="H6" s="81">
        <v>18</v>
      </c>
      <c r="I6" s="81">
        <v>10</v>
      </c>
      <c r="J6" s="81">
        <v>2</v>
      </c>
      <c r="K6" s="81">
        <v>2</v>
      </c>
      <c r="L6" s="81">
        <v>5</v>
      </c>
      <c r="M6" s="81"/>
      <c r="N6" s="81">
        <v>0</v>
      </c>
      <c r="O6" s="81">
        <v>2</v>
      </c>
      <c r="P6" s="81">
        <v>1</v>
      </c>
      <c r="Q6" s="81">
        <v>2</v>
      </c>
      <c r="R6" s="81">
        <v>0</v>
      </c>
      <c r="S6" s="289">
        <v>60</v>
      </c>
    </row>
    <row r="7" spans="1:19" s="15" customFormat="1" ht="9.9499999999999993" customHeight="1" x14ac:dyDescent="0.2">
      <c r="A7" s="81" t="s">
        <v>11</v>
      </c>
      <c r="B7" s="188">
        <v>905</v>
      </c>
      <c r="C7" s="192">
        <v>105</v>
      </c>
      <c r="D7" s="192">
        <v>72</v>
      </c>
      <c r="E7" s="192">
        <v>308</v>
      </c>
      <c r="F7" s="81"/>
      <c r="G7" s="81">
        <v>111</v>
      </c>
      <c r="H7" s="81">
        <v>421</v>
      </c>
      <c r="I7" s="81">
        <v>179</v>
      </c>
      <c r="J7" s="81">
        <v>23</v>
      </c>
      <c r="K7" s="81">
        <v>58</v>
      </c>
      <c r="L7" s="81">
        <v>115</v>
      </c>
      <c r="M7" s="81"/>
      <c r="N7" s="81">
        <v>38</v>
      </c>
      <c r="O7" s="81">
        <v>26</v>
      </c>
      <c r="P7" s="81">
        <v>1</v>
      </c>
      <c r="Q7" s="81">
        <v>9</v>
      </c>
      <c r="R7" s="81">
        <v>30</v>
      </c>
      <c r="S7" s="289">
        <v>1390</v>
      </c>
    </row>
    <row r="8" spans="1:19" s="19" customFormat="1" ht="9.9499999999999993" customHeight="1" x14ac:dyDescent="0.2">
      <c r="A8" s="126" t="s">
        <v>21</v>
      </c>
      <c r="B8" s="98">
        <v>452</v>
      </c>
      <c r="C8" s="126">
        <v>60</v>
      </c>
      <c r="D8" s="126">
        <v>36</v>
      </c>
      <c r="E8" s="126">
        <v>162</v>
      </c>
      <c r="F8" s="126"/>
      <c r="G8" s="126">
        <v>53</v>
      </c>
      <c r="H8" s="126">
        <v>205</v>
      </c>
      <c r="I8" s="126">
        <v>92</v>
      </c>
      <c r="J8" s="126">
        <v>11</v>
      </c>
      <c r="K8" s="126">
        <v>30</v>
      </c>
      <c r="L8" s="126">
        <v>61</v>
      </c>
      <c r="M8" s="126"/>
      <c r="N8" s="126">
        <v>27</v>
      </c>
      <c r="O8" s="126">
        <v>10</v>
      </c>
      <c r="P8" s="126">
        <v>1</v>
      </c>
      <c r="Q8" s="126">
        <v>2</v>
      </c>
      <c r="R8" s="126">
        <v>20</v>
      </c>
      <c r="S8" s="289">
        <v>710</v>
      </c>
    </row>
    <row r="9" spans="1:19" s="19" customFormat="1" ht="9.9499999999999993" customHeight="1" x14ac:dyDescent="0.2">
      <c r="A9" s="126" t="s">
        <v>23</v>
      </c>
      <c r="B9" s="98">
        <v>323</v>
      </c>
      <c r="C9" s="126">
        <v>33</v>
      </c>
      <c r="D9" s="126">
        <v>21</v>
      </c>
      <c r="E9" s="126">
        <v>93</v>
      </c>
      <c r="F9" s="126"/>
      <c r="G9" s="126">
        <v>41</v>
      </c>
      <c r="H9" s="126">
        <v>157</v>
      </c>
      <c r="I9" s="126">
        <v>65</v>
      </c>
      <c r="J9" s="126">
        <v>8</v>
      </c>
      <c r="K9" s="126">
        <v>23</v>
      </c>
      <c r="L9" s="126">
        <v>31</v>
      </c>
      <c r="M9" s="126"/>
      <c r="N9" s="126">
        <v>8</v>
      </c>
      <c r="O9" s="126">
        <v>12</v>
      </c>
      <c r="P9" s="126">
        <v>0</v>
      </c>
      <c r="Q9" s="126">
        <v>5</v>
      </c>
      <c r="R9" s="126">
        <v>8</v>
      </c>
      <c r="S9" s="289">
        <v>470</v>
      </c>
    </row>
    <row r="10" spans="1:19" s="19" customFormat="1" ht="9.9499999999999993" customHeight="1" x14ac:dyDescent="0.2">
      <c r="A10" s="126" t="s">
        <v>22</v>
      </c>
      <c r="B10" s="98">
        <v>130</v>
      </c>
      <c r="C10" s="126">
        <v>12</v>
      </c>
      <c r="D10" s="126">
        <v>15</v>
      </c>
      <c r="E10" s="126">
        <v>53</v>
      </c>
      <c r="F10" s="126"/>
      <c r="G10" s="126">
        <v>17</v>
      </c>
      <c r="H10" s="126">
        <v>59</v>
      </c>
      <c r="I10" s="126">
        <v>22</v>
      </c>
      <c r="J10" s="126">
        <v>4</v>
      </c>
      <c r="K10" s="126">
        <v>5</v>
      </c>
      <c r="L10" s="126">
        <v>23</v>
      </c>
      <c r="M10" s="126"/>
      <c r="N10" s="126">
        <v>3</v>
      </c>
      <c r="O10" s="126">
        <v>4</v>
      </c>
      <c r="P10" s="126">
        <v>0</v>
      </c>
      <c r="Q10" s="126">
        <v>2</v>
      </c>
      <c r="R10" s="126">
        <v>2</v>
      </c>
      <c r="S10" s="289">
        <v>210</v>
      </c>
    </row>
    <row r="11" spans="1:19" s="15" customFormat="1" ht="9.9499999999999993" customHeight="1" x14ac:dyDescent="0.2">
      <c r="A11" s="81" t="s">
        <v>12</v>
      </c>
      <c r="B11" s="82">
        <v>95</v>
      </c>
      <c r="C11" s="81">
        <v>12</v>
      </c>
      <c r="D11" s="81">
        <v>15</v>
      </c>
      <c r="E11" s="81">
        <v>29</v>
      </c>
      <c r="F11" s="81"/>
      <c r="G11" s="81">
        <v>5</v>
      </c>
      <c r="H11" s="81">
        <v>34</v>
      </c>
      <c r="I11" s="81">
        <v>31</v>
      </c>
      <c r="J11" s="81">
        <v>5</v>
      </c>
      <c r="K11" s="81">
        <v>9</v>
      </c>
      <c r="L11" s="81">
        <v>11</v>
      </c>
      <c r="M11" s="81"/>
      <c r="N11" s="81">
        <v>4</v>
      </c>
      <c r="O11" s="81">
        <v>3</v>
      </c>
      <c r="P11" s="81">
        <v>1</v>
      </c>
      <c r="Q11" s="81">
        <v>4</v>
      </c>
      <c r="R11" s="81">
        <v>0</v>
      </c>
      <c r="S11" s="289">
        <v>151</v>
      </c>
    </row>
    <row r="12" spans="1:19" s="15" customFormat="1" ht="9.9499999999999993" customHeight="1" x14ac:dyDescent="0.2">
      <c r="A12" s="81" t="s">
        <v>13</v>
      </c>
      <c r="B12" s="82">
        <v>7</v>
      </c>
      <c r="C12" s="81">
        <v>1</v>
      </c>
      <c r="D12" s="81">
        <v>2</v>
      </c>
      <c r="E12" s="81">
        <v>1</v>
      </c>
      <c r="F12" s="81"/>
      <c r="G12" s="81">
        <v>1</v>
      </c>
      <c r="H12" s="81">
        <v>3</v>
      </c>
      <c r="I12" s="81">
        <v>2</v>
      </c>
      <c r="J12" s="81">
        <v>0</v>
      </c>
      <c r="K12" s="81">
        <v>1</v>
      </c>
      <c r="L12" s="81">
        <v>0</v>
      </c>
      <c r="M12" s="81"/>
      <c r="N12" s="81">
        <v>0</v>
      </c>
      <c r="O12" s="81">
        <v>0</v>
      </c>
      <c r="P12" s="81">
        <v>0</v>
      </c>
      <c r="Q12" s="81">
        <v>0</v>
      </c>
      <c r="R12" s="81">
        <v>1</v>
      </c>
      <c r="S12" s="289">
        <v>11</v>
      </c>
    </row>
    <row r="13" spans="1:19" s="15" customFormat="1" ht="9.9499999999999993" customHeight="1" x14ac:dyDescent="0.2">
      <c r="A13" s="81" t="s">
        <v>14</v>
      </c>
      <c r="B13" s="82">
        <v>63</v>
      </c>
      <c r="C13" s="81">
        <v>7</v>
      </c>
      <c r="D13" s="81">
        <v>8</v>
      </c>
      <c r="E13" s="81">
        <v>15</v>
      </c>
      <c r="F13" s="81"/>
      <c r="G13" s="81">
        <v>11</v>
      </c>
      <c r="H13" s="81">
        <v>28</v>
      </c>
      <c r="I13" s="81">
        <v>10</v>
      </c>
      <c r="J13" s="81">
        <v>2</v>
      </c>
      <c r="K13" s="81">
        <v>2</v>
      </c>
      <c r="L13" s="81">
        <v>10</v>
      </c>
      <c r="M13" s="81"/>
      <c r="N13" s="81">
        <v>3</v>
      </c>
      <c r="O13" s="81">
        <v>2</v>
      </c>
      <c r="P13" s="81">
        <v>0</v>
      </c>
      <c r="Q13" s="81">
        <v>0</v>
      </c>
      <c r="R13" s="81">
        <v>2</v>
      </c>
      <c r="S13" s="289">
        <v>93</v>
      </c>
    </row>
    <row r="14" spans="1:19" s="15" customFormat="1" ht="9.9499999999999993" customHeight="1" x14ac:dyDescent="0.2">
      <c r="A14" s="81" t="s">
        <v>15</v>
      </c>
      <c r="B14" s="82">
        <v>42</v>
      </c>
      <c r="C14" s="81">
        <v>3</v>
      </c>
      <c r="D14" s="81">
        <v>6</v>
      </c>
      <c r="E14" s="81">
        <v>9</v>
      </c>
      <c r="F14" s="81"/>
      <c r="G14" s="81">
        <v>3</v>
      </c>
      <c r="H14" s="81">
        <v>26</v>
      </c>
      <c r="I14" s="81">
        <v>8</v>
      </c>
      <c r="J14" s="81">
        <v>2</v>
      </c>
      <c r="K14" s="81">
        <v>0</v>
      </c>
      <c r="L14" s="81">
        <v>3</v>
      </c>
      <c r="M14" s="81"/>
      <c r="N14" s="81">
        <v>0</v>
      </c>
      <c r="O14" s="81">
        <v>2</v>
      </c>
      <c r="P14" s="81">
        <v>0</v>
      </c>
      <c r="Q14" s="81">
        <v>0</v>
      </c>
      <c r="R14" s="81">
        <v>1</v>
      </c>
      <c r="S14" s="289">
        <v>60</v>
      </c>
    </row>
    <row r="15" spans="1:19" s="15" customFormat="1" ht="9.9499999999999993" customHeight="1" x14ac:dyDescent="0.2">
      <c r="A15" s="81" t="s">
        <v>16</v>
      </c>
      <c r="B15" s="82">
        <v>263</v>
      </c>
      <c r="C15" s="81">
        <v>35</v>
      </c>
      <c r="D15" s="81">
        <v>31</v>
      </c>
      <c r="E15" s="81">
        <v>65</v>
      </c>
      <c r="F15" s="81"/>
      <c r="G15" s="81">
        <v>27</v>
      </c>
      <c r="H15" s="81">
        <v>91</v>
      </c>
      <c r="I15" s="81">
        <v>57</v>
      </c>
      <c r="J15" s="81">
        <v>14</v>
      </c>
      <c r="K15" s="81">
        <v>37</v>
      </c>
      <c r="L15" s="81">
        <v>37</v>
      </c>
      <c r="M15" s="81"/>
      <c r="N15" s="81">
        <v>10</v>
      </c>
      <c r="O15" s="81">
        <v>8</v>
      </c>
      <c r="P15" s="81">
        <v>1</v>
      </c>
      <c r="Q15" s="81">
        <v>7</v>
      </c>
      <c r="R15" s="81">
        <v>9</v>
      </c>
      <c r="S15" s="289">
        <v>394</v>
      </c>
    </row>
    <row r="16" spans="1:19" s="15" customFormat="1" ht="9.9499999999999993" customHeight="1" x14ac:dyDescent="0.2">
      <c r="A16" s="81" t="s">
        <v>17</v>
      </c>
      <c r="B16" s="82">
        <v>122</v>
      </c>
      <c r="C16" s="81">
        <v>11</v>
      </c>
      <c r="D16" s="81">
        <v>17</v>
      </c>
      <c r="E16" s="81">
        <v>20</v>
      </c>
      <c r="F16" s="81"/>
      <c r="G16" s="81">
        <v>9</v>
      </c>
      <c r="H16" s="81">
        <v>48</v>
      </c>
      <c r="I16" s="81">
        <v>29</v>
      </c>
      <c r="J16" s="81">
        <v>5</v>
      </c>
      <c r="K16" s="81">
        <v>12</v>
      </c>
      <c r="L16" s="81">
        <v>19</v>
      </c>
      <c r="M16" s="81"/>
      <c r="N16" s="81">
        <v>2</v>
      </c>
      <c r="O16" s="81">
        <v>2</v>
      </c>
      <c r="P16" s="81">
        <v>2</v>
      </c>
      <c r="Q16" s="81">
        <v>4</v>
      </c>
      <c r="R16" s="81">
        <v>1</v>
      </c>
      <c r="S16" s="289">
        <v>170</v>
      </c>
    </row>
    <row r="17" spans="1:19" s="15" customFormat="1" ht="9.9499999999999993" customHeight="1" x14ac:dyDescent="0.2">
      <c r="A17" s="81" t="s">
        <v>18</v>
      </c>
      <c r="B17" s="82">
        <v>138</v>
      </c>
      <c r="C17" s="81">
        <v>8</v>
      </c>
      <c r="D17" s="81">
        <v>21</v>
      </c>
      <c r="E17" s="81">
        <v>28</v>
      </c>
      <c r="F17" s="81"/>
      <c r="G17" s="81">
        <v>13</v>
      </c>
      <c r="H17" s="81">
        <v>65</v>
      </c>
      <c r="I17" s="81">
        <v>35</v>
      </c>
      <c r="J17" s="81">
        <v>4</v>
      </c>
      <c r="K17" s="81">
        <v>9</v>
      </c>
      <c r="L17" s="81">
        <v>12</v>
      </c>
      <c r="M17" s="81"/>
      <c r="N17" s="81">
        <v>5</v>
      </c>
      <c r="O17" s="81">
        <v>2</v>
      </c>
      <c r="P17" s="81">
        <v>0</v>
      </c>
      <c r="Q17" s="81">
        <v>0</v>
      </c>
      <c r="R17" s="81">
        <v>1</v>
      </c>
      <c r="S17" s="289">
        <v>195</v>
      </c>
    </row>
    <row r="18" spans="1:19" s="23" customFormat="1" ht="9.9499999999999993" customHeight="1" x14ac:dyDescent="0.2">
      <c r="A18" s="87" t="s">
        <v>2</v>
      </c>
      <c r="B18" s="88">
        <v>1712</v>
      </c>
      <c r="C18" s="87">
        <v>187</v>
      </c>
      <c r="D18" s="87">
        <v>187</v>
      </c>
      <c r="E18" s="87">
        <v>491</v>
      </c>
      <c r="F18" s="87"/>
      <c r="G18" s="87">
        <v>186</v>
      </c>
      <c r="H18" s="87">
        <v>750</v>
      </c>
      <c r="I18" s="87">
        <v>372</v>
      </c>
      <c r="J18" s="87">
        <v>59</v>
      </c>
      <c r="K18" s="87">
        <v>132</v>
      </c>
      <c r="L18" s="87">
        <v>215</v>
      </c>
      <c r="M18" s="87"/>
      <c r="N18" s="87">
        <v>62</v>
      </c>
      <c r="O18" s="87">
        <v>47</v>
      </c>
      <c r="P18" s="87">
        <v>6</v>
      </c>
      <c r="Q18" s="87">
        <v>26</v>
      </c>
      <c r="R18" s="87">
        <v>45</v>
      </c>
      <c r="S18" s="292">
        <v>2577</v>
      </c>
    </row>
    <row r="19" spans="1:19" s="23" customFormat="1" ht="12" x14ac:dyDescent="0.2">
      <c r="A19" s="45"/>
      <c r="B19" s="46"/>
      <c r="C19" s="48"/>
      <c r="D19" s="48"/>
      <c r="E19" s="48"/>
      <c r="F19" s="47"/>
      <c r="G19" s="48"/>
      <c r="H19" s="48"/>
      <c r="I19" s="48"/>
      <c r="J19" s="48"/>
      <c r="K19" s="48"/>
      <c r="L19" s="48"/>
      <c r="M19" s="47"/>
      <c r="N19" s="48"/>
      <c r="O19" s="48"/>
      <c r="P19" s="48"/>
      <c r="Q19" s="48"/>
      <c r="R19" s="48"/>
      <c r="S19" s="46"/>
    </row>
    <row r="20" spans="1:19" s="23" customFormat="1" ht="12" customHeight="1" x14ac:dyDescent="0.2">
      <c r="A20" s="470" t="s">
        <v>32</v>
      </c>
      <c r="B20" s="482" t="s">
        <v>107</v>
      </c>
      <c r="C20" s="482"/>
      <c r="D20" s="482"/>
      <c r="E20" s="482"/>
      <c r="F20" s="184"/>
      <c r="G20" s="454" t="s">
        <v>172</v>
      </c>
      <c r="H20" s="454"/>
      <c r="I20" s="454"/>
      <c r="J20" s="454"/>
      <c r="K20" s="454"/>
      <c r="L20" s="454"/>
      <c r="M20" s="184"/>
      <c r="N20" s="454" t="s">
        <v>173</v>
      </c>
      <c r="O20" s="454"/>
      <c r="P20" s="454"/>
      <c r="Q20" s="454"/>
      <c r="R20" s="454"/>
      <c r="S20" s="472" t="s">
        <v>92</v>
      </c>
    </row>
    <row r="21" spans="1:19" s="23" customFormat="1" ht="18" customHeight="1" x14ac:dyDescent="0.2">
      <c r="A21" s="471"/>
      <c r="B21" s="190" t="s">
        <v>93</v>
      </c>
      <c r="C21" s="190" t="s">
        <v>66</v>
      </c>
      <c r="D21" s="186" t="s">
        <v>5</v>
      </c>
      <c r="E21" s="186" t="s">
        <v>52</v>
      </c>
      <c r="F21" s="175"/>
      <c r="G21" s="191" t="s">
        <v>67</v>
      </c>
      <c r="H21" s="191" t="s">
        <v>68</v>
      </c>
      <c r="I21" s="191" t="s">
        <v>69</v>
      </c>
      <c r="J21" s="191" t="s">
        <v>70</v>
      </c>
      <c r="K21" s="191" t="s">
        <v>6</v>
      </c>
      <c r="L21" s="191" t="s">
        <v>52</v>
      </c>
      <c r="M21" s="175"/>
      <c r="N21" s="191" t="s">
        <v>71</v>
      </c>
      <c r="O21" s="191" t="s">
        <v>104</v>
      </c>
      <c r="P21" s="191" t="s">
        <v>105</v>
      </c>
      <c r="Q21" s="191" t="s">
        <v>106</v>
      </c>
      <c r="R21" s="191" t="s">
        <v>52</v>
      </c>
      <c r="S21" s="473"/>
    </row>
    <row r="22" spans="1:19" s="23" customFormat="1" ht="9.9499999999999993" customHeight="1" x14ac:dyDescent="0.2">
      <c r="A22" s="122" t="s">
        <v>8</v>
      </c>
      <c r="B22" s="352">
        <f>B4/$S4*100</f>
        <v>65.517241379310349</v>
      </c>
      <c r="C22" s="352">
        <f t="shared" ref="C22:S22" si="0">C4/$S4*100</f>
        <v>0</v>
      </c>
      <c r="D22" s="352">
        <f t="shared" si="0"/>
        <v>10.344827586206897</v>
      </c>
      <c r="E22" s="352">
        <f t="shared" si="0"/>
        <v>24.137931034482758</v>
      </c>
      <c r="F22" s="352"/>
      <c r="G22" s="352">
        <f t="shared" si="0"/>
        <v>3.4482758620689653</v>
      </c>
      <c r="H22" s="352">
        <f t="shared" si="0"/>
        <v>31.03448275862069</v>
      </c>
      <c r="I22" s="352">
        <f t="shared" si="0"/>
        <v>17.241379310344829</v>
      </c>
      <c r="J22" s="352">
        <f t="shared" si="0"/>
        <v>3.4482758620689653</v>
      </c>
      <c r="K22" s="352">
        <f t="shared" si="0"/>
        <v>3.4482758620689653</v>
      </c>
      <c r="L22" s="352">
        <f t="shared" si="0"/>
        <v>6.8965517241379306</v>
      </c>
      <c r="M22" s="352"/>
      <c r="N22" s="352">
        <f t="shared" si="0"/>
        <v>0</v>
      </c>
      <c r="O22" s="352">
        <f t="shared" si="0"/>
        <v>0</v>
      </c>
      <c r="P22" s="352">
        <f t="shared" si="0"/>
        <v>0</v>
      </c>
      <c r="Q22" s="352">
        <f t="shared" si="0"/>
        <v>0</v>
      </c>
      <c r="R22" s="352">
        <f t="shared" si="0"/>
        <v>0</v>
      </c>
      <c r="S22" s="352">
        <f t="shared" si="0"/>
        <v>100</v>
      </c>
    </row>
    <row r="23" spans="1:19" s="23" customFormat="1" ht="9.9499999999999993" customHeight="1" x14ac:dyDescent="0.2">
      <c r="A23" s="81" t="s">
        <v>9</v>
      </c>
      <c r="B23" s="351">
        <f t="shared" ref="B23:S23" si="1">B5/$S5*100</f>
        <v>66.666666666666657</v>
      </c>
      <c r="C23" s="351">
        <f t="shared" si="1"/>
        <v>0</v>
      </c>
      <c r="D23" s="351">
        <f t="shared" si="1"/>
        <v>12.5</v>
      </c>
      <c r="E23" s="351">
        <f t="shared" si="1"/>
        <v>20.833333333333336</v>
      </c>
      <c r="F23" s="351"/>
      <c r="G23" s="351">
        <f t="shared" si="1"/>
        <v>0</v>
      </c>
      <c r="H23" s="351">
        <f t="shared" si="1"/>
        <v>29.166666666666668</v>
      </c>
      <c r="I23" s="351">
        <f t="shared" si="1"/>
        <v>25</v>
      </c>
      <c r="J23" s="351">
        <f t="shared" si="1"/>
        <v>4.1666666666666661</v>
      </c>
      <c r="K23" s="351">
        <f t="shared" si="1"/>
        <v>4.1666666666666661</v>
      </c>
      <c r="L23" s="351">
        <f t="shared" si="1"/>
        <v>4.1666666666666661</v>
      </c>
      <c r="M23" s="351"/>
      <c r="N23" s="351">
        <f t="shared" si="1"/>
        <v>0</v>
      </c>
      <c r="O23" s="351">
        <f t="shared" si="1"/>
        <v>0</v>
      </c>
      <c r="P23" s="351">
        <f t="shared" si="1"/>
        <v>0</v>
      </c>
      <c r="Q23" s="351">
        <f t="shared" si="1"/>
        <v>0</v>
      </c>
      <c r="R23" s="351">
        <f t="shared" si="1"/>
        <v>0</v>
      </c>
      <c r="S23" s="351">
        <f t="shared" si="1"/>
        <v>100</v>
      </c>
    </row>
    <row r="24" spans="1:19" s="23" customFormat="1" ht="9.9499999999999993" customHeight="1" x14ac:dyDescent="0.2">
      <c r="A24" s="81" t="s">
        <v>10</v>
      </c>
      <c r="B24" s="351">
        <f t="shared" ref="B24:S24" si="2">B6/$S6*100</f>
        <v>70</v>
      </c>
      <c r="C24" s="351">
        <f t="shared" si="2"/>
        <v>8.3333333333333321</v>
      </c>
      <c r="D24" s="351">
        <f t="shared" si="2"/>
        <v>15</v>
      </c>
      <c r="E24" s="351">
        <f t="shared" si="2"/>
        <v>6.666666666666667</v>
      </c>
      <c r="F24" s="351"/>
      <c r="G24" s="351">
        <f t="shared" si="2"/>
        <v>8.3333333333333321</v>
      </c>
      <c r="H24" s="351">
        <f t="shared" si="2"/>
        <v>30</v>
      </c>
      <c r="I24" s="351">
        <f t="shared" si="2"/>
        <v>16.666666666666664</v>
      </c>
      <c r="J24" s="351">
        <f t="shared" si="2"/>
        <v>3.3333333333333335</v>
      </c>
      <c r="K24" s="351">
        <f t="shared" si="2"/>
        <v>3.3333333333333335</v>
      </c>
      <c r="L24" s="351">
        <f t="shared" si="2"/>
        <v>8.3333333333333321</v>
      </c>
      <c r="M24" s="351"/>
      <c r="N24" s="351">
        <f t="shared" si="2"/>
        <v>0</v>
      </c>
      <c r="O24" s="351">
        <f t="shared" si="2"/>
        <v>3.3333333333333335</v>
      </c>
      <c r="P24" s="351">
        <f t="shared" si="2"/>
        <v>1.6666666666666667</v>
      </c>
      <c r="Q24" s="351">
        <f t="shared" si="2"/>
        <v>3.3333333333333335</v>
      </c>
      <c r="R24" s="351">
        <f t="shared" si="2"/>
        <v>0</v>
      </c>
      <c r="S24" s="351">
        <f t="shared" si="2"/>
        <v>100</v>
      </c>
    </row>
    <row r="25" spans="1:19" s="23" customFormat="1" ht="9.9499999999999993" customHeight="1" x14ac:dyDescent="0.2">
      <c r="A25" s="81" t="s">
        <v>11</v>
      </c>
      <c r="B25" s="351">
        <f t="shared" ref="B25:S25" si="3">B7/$S7*100</f>
        <v>65.107913669064743</v>
      </c>
      <c r="C25" s="351">
        <f t="shared" si="3"/>
        <v>7.5539568345323742</v>
      </c>
      <c r="D25" s="351">
        <f t="shared" si="3"/>
        <v>5.1798561151079134</v>
      </c>
      <c r="E25" s="351">
        <f t="shared" si="3"/>
        <v>22.158273381294961</v>
      </c>
      <c r="F25" s="351"/>
      <c r="G25" s="351">
        <f t="shared" si="3"/>
        <v>7.985611510791367</v>
      </c>
      <c r="H25" s="351">
        <f t="shared" si="3"/>
        <v>30.287769784172664</v>
      </c>
      <c r="I25" s="351">
        <f t="shared" si="3"/>
        <v>12.877697841726619</v>
      </c>
      <c r="J25" s="351">
        <f t="shared" si="3"/>
        <v>1.6546762589928057</v>
      </c>
      <c r="K25" s="351">
        <f t="shared" si="3"/>
        <v>4.1726618705035978</v>
      </c>
      <c r="L25" s="351">
        <f t="shared" si="3"/>
        <v>8.2733812949640289</v>
      </c>
      <c r="M25" s="351"/>
      <c r="N25" s="351">
        <f t="shared" si="3"/>
        <v>2.7338129496402876</v>
      </c>
      <c r="O25" s="351">
        <f t="shared" si="3"/>
        <v>1.8705035971223021</v>
      </c>
      <c r="P25" s="351">
        <f t="shared" si="3"/>
        <v>7.1942446043165464E-2</v>
      </c>
      <c r="Q25" s="351">
        <f t="shared" si="3"/>
        <v>0.64748201438848918</v>
      </c>
      <c r="R25" s="351">
        <f t="shared" si="3"/>
        <v>2.1582733812949639</v>
      </c>
      <c r="S25" s="351">
        <f t="shared" si="3"/>
        <v>100</v>
      </c>
    </row>
    <row r="26" spans="1:19" s="23" customFormat="1" ht="9.9499999999999993" customHeight="1" x14ac:dyDescent="0.2">
      <c r="A26" s="126" t="s">
        <v>21</v>
      </c>
      <c r="B26" s="351">
        <f t="shared" ref="B26:S26" si="4">B8/$S8*100</f>
        <v>63.661971830985919</v>
      </c>
      <c r="C26" s="351">
        <f t="shared" si="4"/>
        <v>8.4507042253521121</v>
      </c>
      <c r="D26" s="351">
        <f t="shared" si="4"/>
        <v>5.070422535211268</v>
      </c>
      <c r="E26" s="351">
        <f t="shared" si="4"/>
        <v>22.816901408450704</v>
      </c>
      <c r="F26" s="351"/>
      <c r="G26" s="351">
        <f t="shared" si="4"/>
        <v>7.464788732394366</v>
      </c>
      <c r="H26" s="351">
        <f t="shared" si="4"/>
        <v>28.87323943661972</v>
      </c>
      <c r="I26" s="351">
        <f t="shared" si="4"/>
        <v>12.957746478873238</v>
      </c>
      <c r="J26" s="351">
        <f t="shared" si="4"/>
        <v>1.5492957746478873</v>
      </c>
      <c r="K26" s="351">
        <f t="shared" si="4"/>
        <v>4.225352112676056</v>
      </c>
      <c r="L26" s="351">
        <f t="shared" si="4"/>
        <v>8.591549295774648</v>
      </c>
      <c r="M26" s="351"/>
      <c r="N26" s="351">
        <f t="shared" si="4"/>
        <v>3.8028169014084505</v>
      </c>
      <c r="O26" s="351">
        <f t="shared" si="4"/>
        <v>1.4084507042253522</v>
      </c>
      <c r="P26" s="351">
        <f t="shared" si="4"/>
        <v>0.14084507042253522</v>
      </c>
      <c r="Q26" s="351">
        <f t="shared" si="4"/>
        <v>0.28169014084507044</v>
      </c>
      <c r="R26" s="351">
        <f t="shared" si="4"/>
        <v>2.8169014084507045</v>
      </c>
      <c r="S26" s="351">
        <f t="shared" si="4"/>
        <v>100</v>
      </c>
    </row>
    <row r="27" spans="1:19" s="23" customFormat="1" ht="9.9499999999999993" customHeight="1" x14ac:dyDescent="0.2">
      <c r="A27" s="126" t="s">
        <v>23</v>
      </c>
      <c r="B27" s="351">
        <f t="shared" ref="B27:S27" si="5">B9/$S9*100</f>
        <v>68.723404255319153</v>
      </c>
      <c r="C27" s="351">
        <f t="shared" si="5"/>
        <v>7.0212765957446814</v>
      </c>
      <c r="D27" s="351">
        <f t="shared" si="5"/>
        <v>4.4680851063829792</v>
      </c>
      <c r="E27" s="351">
        <f t="shared" si="5"/>
        <v>19.787234042553191</v>
      </c>
      <c r="F27" s="351"/>
      <c r="G27" s="351">
        <f t="shared" si="5"/>
        <v>8.7234042553191493</v>
      </c>
      <c r="H27" s="351">
        <f t="shared" si="5"/>
        <v>33.404255319148938</v>
      </c>
      <c r="I27" s="351">
        <f t="shared" si="5"/>
        <v>13.829787234042554</v>
      </c>
      <c r="J27" s="351">
        <f t="shared" si="5"/>
        <v>1.7021276595744681</v>
      </c>
      <c r="K27" s="351">
        <f t="shared" si="5"/>
        <v>4.8936170212765955</v>
      </c>
      <c r="L27" s="351">
        <f t="shared" si="5"/>
        <v>6.5957446808510634</v>
      </c>
      <c r="M27" s="351"/>
      <c r="N27" s="351">
        <f t="shared" si="5"/>
        <v>1.7021276595744681</v>
      </c>
      <c r="O27" s="351">
        <f t="shared" si="5"/>
        <v>2.5531914893617018</v>
      </c>
      <c r="P27" s="351">
        <f t="shared" si="5"/>
        <v>0</v>
      </c>
      <c r="Q27" s="351">
        <f t="shared" si="5"/>
        <v>1.0638297872340425</v>
      </c>
      <c r="R27" s="351">
        <f t="shared" si="5"/>
        <v>1.7021276595744681</v>
      </c>
      <c r="S27" s="351">
        <f t="shared" si="5"/>
        <v>100</v>
      </c>
    </row>
    <row r="28" spans="1:19" s="23" customFormat="1" ht="9.9499999999999993" customHeight="1" x14ac:dyDescent="0.2">
      <c r="A28" s="126" t="s">
        <v>22</v>
      </c>
      <c r="B28" s="351">
        <f t="shared" ref="B28:S28" si="6">B10/$S10*100</f>
        <v>61.904761904761905</v>
      </c>
      <c r="C28" s="351">
        <f t="shared" si="6"/>
        <v>5.7142857142857144</v>
      </c>
      <c r="D28" s="351">
        <f t="shared" si="6"/>
        <v>7.1428571428571423</v>
      </c>
      <c r="E28" s="351">
        <f t="shared" si="6"/>
        <v>25.238095238095237</v>
      </c>
      <c r="F28" s="351"/>
      <c r="G28" s="351">
        <f t="shared" si="6"/>
        <v>8.0952380952380949</v>
      </c>
      <c r="H28" s="351">
        <f t="shared" si="6"/>
        <v>28.095238095238095</v>
      </c>
      <c r="I28" s="351">
        <f t="shared" si="6"/>
        <v>10.476190476190476</v>
      </c>
      <c r="J28" s="351">
        <f t="shared" si="6"/>
        <v>1.9047619047619049</v>
      </c>
      <c r="K28" s="351">
        <f t="shared" si="6"/>
        <v>2.3809523809523809</v>
      </c>
      <c r="L28" s="351">
        <f t="shared" si="6"/>
        <v>10.952380952380953</v>
      </c>
      <c r="M28" s="351"/>
      <c r="N28" s="351">
        <f t="shared" si="6"/>
        <v>1.4285714285714286</v>
      </c>
      <c r="O28" s="351">
        <f t="shared" si="6"/>
        <v>1.9047619047619049</v>
      </c>
      <c r="P28" s="351">
        <f t="shared" si="6"/>
        <v>0</v>
      </c>
      <c r="Q28" s="351">
        <f t="shared" si="6"/>
        <v>0.95238095238095244</v>
      </c>
      <c r="R28" s="351">
        <f t="shared" si="6"/>
        <v>0.95238095238095244</v>
      </c>
      <c r="S28" s="351">
        <f t="shared" si="6"/>
        <v>100</v>
      </c>
    </row>
    <row r="29" spans="1:19" s="23" customFormat="1" ht="9.9499999999999993" customHeight="1" x14ac:dyDescent="0.2">
      <c r="A29" s="81" t="s">
        <v>12</v>
      </c>
      <c r="B29" s="351">
        <f t="shared" ref="B29:S29" si="7">B11/$S11*100</f>
        <v>62.913907284768214</v>
      </c>
      <c r="C29" s="351">
        <f t="shared" si="7"/>
        <v>7.9470198675496695</v>
      </c>
      <c r="D29" s="351">
        <f t="shared" si="7"/>
        <v>9.9337748344370862</v>
      </c>
      <c r="E29" s="351">
        <f t="shared" si="7"/>
        <v>19.205298013245034</v>
      </c>
      <c r="F29" s="351"/>
      <c r="G29" s="351">
        <f t="shared" si="7"/>
        <v>3.3112582781456954</v>
      </c>
      <c r="H29" s="351">
        <f t="shared" si="7"/>
        <v>22.516556291390728</v>
      </c>
      <c r="I29" s="351">
        <f t="shared" si="7"/>
        <v>20.52980132450331</v>
      </c>
      <c r="J29" s="351">
        <f t="shared" si="7"/>
        <v>3.3112582781456954</v>
      </c>
      <c r="K29" s="351">
        <f t="shared" si="7"/>
        <v>5.9602649006622519</v>
      </c>
      <c r="L29" s="351">
        <f t="shared" si="7"/>
        <v>7.2847682119205297</v>
      </c>
      <c r="M29" s="351"/>
      <c r="N29" s="351">
        <f t="shared" si="7"/>
        <v>2.6490066225165565</v>
      </c>
      <c r="O29" s="351">
        <f t="shared" si="7"/>
        <v>1.9867549668874174</v>
      </c>
      <c r="P29" s="351">
        <f t="shared" si="7"/>
        <v>0.66225165562913912</v>
      </c>
      <c r="Q29" s="351">
        <f t="shared" si="7"/>
        <v>2.6490066225165565</v>
      </c>
      <c r="R29" s="351">
        <f t="shared" si="7"/>
        <v>0</v>
      </c>
      <c r="S29" s="351">
        <f t="shared" si="7"/>
        <v>100</v>
      </c>
    </row>
    <row r="30" spans="1:19" s="23" customFormat="1" ht="9.9499999999999993" customHeight="1" x14ac:dyDescent="0.2">
      <c r="A30" s="81" t="s">
        <v>13</v>
      </c>
      <c r="B30" s="351">
        <f t="shared" ref="B30:S30" si="8">B12/$S12*100</f>
        <v>63.636363636363633</v>
      </c>
      <c r="C30" s="351">
        <f t="shared" si="8"/>
        <v>9.0909090909090917</v>
      </c>
      <c r="D30" s="351">
        <f t="shared" si="8"/>
        <v>18.181818181818183</v>
      </c>
      <c r="E30" s="351">
        <f t="shared" si="8"/>
        <v>9.0909090909090917</v>
      </c>
      <c r="F30" s="351"/>
      <c r="G30" s="351">
        <f t="shared" si="8"/>
        <v>9.0909090909090917</v>
      </c>
      <c r="H30" s="351">
        <f t="shared" si="8"/>
        <v>27.27272727272727</v>
      </c>
      <c r="I30" s="351">
        <f t="shared" si="8"/>
        <v>18.181818181818183</v>
      </c>
      <c r="J30" s="351">
        <f t="shared" si="8"/>
        <v>0</v>
      </c>
      <c r="K30" s="351">
        <f t="shared" si="8"/>
        <v>9.0909090909090917</v>
      </c>
      <c r="L30" s="351">
        <f t="shared" si="8"/>
        <v>0</v>
      </c>
      <c r="M30" s="351"/>
      <c r="N30" s="351">
        <f t="shared" si="8"/>
        <v>0</v>
      </c>
      <c r="O30" s="351">
        <f t="shared" si="8"/>
        <v>0</v>
      </c>
      <c r="P30" s="351">
        <f t="shared" si="8"/>
        <v>0</v>
      </c>
      <c r="Q30" s="351">
        <f t="shared" si="8"/>
        <v>0</v>
      </c>
      <c r="R30" s="351">
        <f t="shared" si="8"/>
        <v>9.0909090909090917</v>
      </c>
      <c r="S30" s="351">
        <f t="shared" si="8"/>
        <v>100</v>
      </c>
    </row>
    <row r="31" spans="1:19" s="23" customFormat="1" ht="9.9499999999999993" customHeight="1" x14ac:dyDescent="0.2">
      <c r="A31" s="81" t="s">
        <v>14</v>
      </c>
      <c r="B31" s="351">
        <f t="shared" ref="B31:S31" si="9">B13/$S13*100</f>
        <v>67.741935483870961</v>
      </c>
      <c r="C31" s="351">
        <f t="shared" si="9"/>
        <v>7.5268817204301079</v>
      </c>
      <c r="D31" s="351">
        <f t="shared" si="9"/>
        <v>8.6021505376344098</v>
      </c>
      <c r="E31" s="351">
        <f t="shared" si="9"/>
        <v>16.129032258064516</v>
      </c>
      <c r="F31" s="351"/>
      <c r="G31" s="351">
        <f t="shared" si="9"/>
        <v>11.827956989247312</v>
      </c>
      <c r="H31" s="351">
        <f t="shared" si="9"/>
        <v>30.107526881720432</v>
      </c>
      <c r="I31" s="351">
        <f t="shared" si="9"/>
        <v>10.75268817204301</v>
      </c>
      <c r="J31" s="351">
        <f t="shared" si="9"/>
        <v>2.1505376344086025</v>
      </c>
      <c r="K31" s="351">
        <f t="shared" si="9"/>
        <v>2.1505376344086025</v>
      </c>
      <c r="L31" s="351">
        <f t="shared" si="9"/>
        <v>10.75268817204301</v>
      </c>
      <c r="M31" s="351"/>
      <c r="N31" s="351">
        <f t="shared" si="9"/>
        <v>3.225806451612903</v>
      </c>
      <c r="O31" s="351">
        <f t="shared" si="9"/>
        <v>2.1505376344086025</v>
      </c>
      <c r="P31" s="351">
        <f t="shared" si="9"/>
        <v>0</v>
      </c>
      <c r="Q31" s="351">
        <f t="shared" si="9"/>
        <v>0</v>
      </c>
      <c r="R31" s="351">
        <f t="shared" si="9"/>
        <v>2.1505376344086025</v>
      </c>
      <c r="S31" s="351">
        <f t="shared" si="9"/>
        <v>100</v>
      </c>
    </row>
    <row r="32" spans="1:19" s="23" customFormat="1" ht="9.9499999999999993" customHeight="1" x14ac:dyDescent="0.2">
      <c r="A32" s="81" t="s">
        <v>15</v>
      </c>
      <c r="B32" s="351">
        <f t="shared" ref="B32:S32" si="10">B14/$S14*100</f>
        <v>70</v>
      </c>
      <c r="C32" s="351">
        <f t="shared" si="10"/>
        <v>5</v>
      </c>
      <c r="D32" s="351">
        <f t="shared" si="10"/>
        <v>10</v>
      </c>
      <c r="E32" s="351">
        <f t="shared" si="10"/>
        <v>15</v>
      </c>
      <c r="F32" s="351"/>
      <c r="G32" s="351">
        <f t="shared" si="10"/>
        <v>5</v>
      </c>
      <c r="H32" s="351">
        <f t="shared" si="10"/>
        <v>43.333333333333336</v>
      </c>
      <c r="I32" s="351">
        <f t="shared" si="10"/>
        <v>13.333333333333334</v>
      </c>
      <c r="J32" s="351">
        <f t="shared" si="10"/>
        <v>3.3333333333333335</v>
      </c>
      <c r="K32" s="351">
        <f t="shared" si="10"/>
        <v>0</v>
      </c>
      <c r="L32" s="351">
        <f t="shared" si="10"/>
        <v>5</v>
      </c>
      <c r="M32" s="351"/>
      <c r="N32" s="351">
        <f t="shared" si="10"/>
        <v>0</v>
      </c>
      <c r="O32" s="351">
        <f t="shared" si="10"/>
        <v>3.3333333333333335</v>
      </c>
      <c r="P32" s="351">
        <f t="shared" si="10"/>
        <v>0</v>
      </c>
      <c r="Q32" s="351">
        <f t="shared" si="10"/>
        <v>0</v>
      </c>
      <c r="R32" s="351">
        <f t="shared" si="10"/>
        <v>1.6666666666666667</v>
      </c>
      <c r="S32" s="351">
        <f t="shared" si="10"/>
        <v>100</v>
      </c>
    </row>
    <row r="33" spans="1:19" s="23" customFormat="1" ht="9.9499999999999993" customHeight="1" x14ac:dyDescent="0.2">
      <c r="A33" s="81" t="s">
        <v>16</v>
      </c>
      <c r="B33" s="351">
        <f t="shared" ref="B33:S33" si="11">B15/$S15*100</f>
        <v>66.751269035532985</v>
      </c>
      <c r="C33" s="351">
        <f t="shared" si="11"/>
        <v>8.8832487309644677</v>
      </c>
      <c r="D33" s="351">
        <f t="shared" si="11"/>
        <v>7.8680203045685282</v>
      </c>
      <c r="E33" s="351">
        <f t="shared" si="11"/>
        <v>16.497461928934008</v>
      </c>
      <c r="F33" s="351"/>
      <c r="G33" s="351">
        <f t="shared" si="11"/>
        <v>6.8527918781725887</v>
      </c>
      <c r="H33" s="351">
        <f t="shared" si="11"/>
        <v>23.096446700507613</v>
      </c>
      <c r="I33" s="351">
        <f t="shared" si="11"/>
        <v>14.467005076142131</v>
      </c>
      <c r="J33" s="351">
        <f t="shared" si="11"/>
        <v>3.5532994923857872</v>
      </c>
      <c r="K33" s="351">
        <f t="shared" si="11"/>
        <v>9.3908629441624374</v>
      </c>
      <c r="L33" s="351">
        <f t="shared" si="11"/>
        <v>9.3908629441624374</v>
      </c>
      <c r="M33" s="351"/>
      <c r="N33" s="351">
        <f t="shared" si="11"/>
        <v>2.5380710659898478</v>
      </c>
      <c r="O33" s="351">
        <f t="shared" si="11"/>
        <v>2.030456852791878</v>
      </c>
      <c r="P33" s="351">
        <f t="shared" si="11"/>
        <v>0.25380710659898476</v>
      </c>
      <c r="Q33" s="351">
        <f t="shared" si="11"/>
        <v>1.7766497461928936</v>
      </c>
      <c r="R33" s="351">
        <f t="shared" si="11"/>
        <v>2.2842639593908629</v>
      </c>
      <c r="S33" s="351">
        <f t="shared" si="11"/>
        <v>100</v>
      </c>
    </row>
    <row r="34" spans="1:19" s="23" customFormat="1" ht="9.9499999999999993" customHeight="1" x14ac:dyDescent="0.2">
      <c r="A34" s="81" t="s">
        <v>17</v>
      </c>
      <c r="B34" s="351">
        <f t="shared" ref="B34:S34" si="12">B16/$S16*100</f>
        <v>71.764705882352942</v>
      </c>
      <c r="C34" s="351">
        <f t="shared" si="12"/>
        <v>6.4705882352941186</v>
      </c>
      <c r="D34" s="351">
        <f t="shared" si="12"/>
        <v>10</v>
      </c>
      <c r="E34" s="351">
        <f t="shared" si="12"/>
        <v>11.76470588235294</v>
      </c>
      <c r="F34" s="351"/>
      <c r="G34" s="351">
        <f t="shared" si="12"/>
        <v>5.2941176470588234</v>
      </c>
      <c r="H34" s="351">
        <f t="shared" si="12"/>
        <v>28.235294117647058</v>
      </c>
      <c r="I34" s="351">
        <f t="shared" si="12"/>
        <v>17.058823529411764</v>
      </c>
      <c r="J34" s="351">
        <f t="shared" si="12"/>
        <v>2.9411764705882351</v>
      </c>
      <c r="K34" s="351">
        <f t="shared" si="12"/>
        <v>7.0588235294117645</v>
      </c>
      <c r="L34" s="351">
        <f t="shared" si="12"/>
        <v>11.176470588235295</v>
      </c>
      <c r="M34" s="351"/>
      <c r="N34" s="351">
        <f t="shared" si="12"/>
        <v>1.1764705882352942</v>
      </c>
      <c r="O34" s="351">
        <f t="shared" si="12"/>
        <v>1.1764705882352942</v>
      </c>
      <c r="P34" s="351">
        <f t="shared" si="12"/>
        <v>1.1764705882352942</v>
      </c>
      <c r="Q34" s="351">
        <f t="shared" si="12"/>
        <v>2.3529411764705883</v>
      </c>
      <c r="R34" s="351">
        <f t="shared" si="12"/>
        <v>0.58823529411764708</v>
      </c>
      <c r="S34" s="351">
        <f t="shared" si="12"/>
        <v>100</v>
      </c>
    </row>
    <row r="35" spans="1:19" s="23" customFormat="1" ht="9.9499999999999993" customHeight="1" x14ac:dyDescent="0.2">
      <c r="A35" s="81" t="s">
        <v>18</v>
      </c>
      <c r="B35" s="351">
        <f t="shared" ref="B35:S35" si="13">B17/$S17*100</f>
        <v>70.769230769230774</v>
      </c>
      <c r="C35" s="351">
        <f t="shared" si="13"/>
        <v>4.1025641025641022</v>
      </c>
      <c r="D35" s="351">
        <f t="shared" si="13"/>
        <v>10.76923076923077</v>
      </c>
      <c r="E35" s="351">
        <f t="shared" si="13"/>
        <v>14.358974358974358</v>
      </c>
      <c r="F35" s="351"/>
      <c r="G35" s="351">
        <f t="shared" si="13"/>
        <v>6.666666666666667</v>
      </c>
      <c r="H35" s="351">
        <f t="shared" si="13"/>
        <v>33.333333333333329</v>
      </c>
      <c r="I35" s="351">
        <f t="shared" si="13"/>
        <v>17.948717948717949</v>
      </c>
      <c r="J35" s="351">
        <f t="shared" si="13"/>
        <v>2.0512820512820511</v>
      </c>
      <c r="K35" s="351">
        <f t="shared" si="13"/>
        <v>4.6153846153846159</v>
      </c>
      <c r="L35" s="351">
        <f t="shared" si="13"/>
        <v>6.1538461538461542</v>
      </c>
      <c r="M35" s="351"/>
      <c r="N35" s="351">
        <f t="shared" si="13"/>
        <v>2.5641025641025639</v>
      </c>
      <c r="O35" s="351">
        <f t="shared" si="13"/>
        <v>1.0256410256410255</v>
      </c>
      <c r="P35" s="351">
        <f t="shared" si="13"/>
        <v>0</v>
      </c>
      <c r="Q35" s="351">
        <f t="shared" si="13"/>
        <v>0</v>
      </c>
      <c r="R35" s="351">
        <f t="shared" si="13"/>
        <v>0.51282051282051277</v>
      </c>
      <c r="S35" s="351">
        <f t="shared" si="13"/>
        <v>100</v>
      </c>
    </row>
    <row r="36" spans="1:19" s="23" customFormat="1" ht="9.9499999999999993" customHeight="1" x14ac:dyDescent="0.2">
      <c r="A36" s="87" t="s">
        <v>2</v>
      </c>
      <c r="B36" s="353">
        <f t="shared" ref="B36:S36" si="14">B18/$S18*100</f>
        <v>66.433837795886689</v>
      </c>
      <c r="C36" s="353">
        <f t="shared" si="14"/>
        <v>7.2564998059759409</v>
      </c>
      <c r="D36" s="353">
        <f t="shared" si="14"/>
        <v>7.2564998059759409</v>
      </c>
      <c r="E36" s="353">
        <f t="shared" si="14"/>
        <v>19.053162592161428</v>
      </c>
      <c r="F36" s="353"/>
      <c r="G36" s="353">
        <f t="shared" si="14"/>
        <v>7.2176949941792783</v>
      </c>
      <c r="H36" s="353">
        <f t="shared" si="14"/>
        <v>29.103608847497092</v>
      </c>
      <c r="I36" s="353">
        <f t="shared" si="14"/>
        <v>14.435389988358557</v>
      </c>
      <c r="J36" s="353">
        <f t="shared" si="14"/>
        <v>2.2894838960031043</v>
      </c>
      <c r="K36" s="353">
        <f t="shared" si="14"/>
        <v>5.1222351571594871</v>
      </c>
      <c r="L36" s="353">
        <f t="shared" si="14"/>
        <v>8.3430345362824987</v>
      </c>
      <c r="M36" s="353"/>
      <c r="N36" s="353">
        <f t="shared" si="14"/>
        <v>2.4058983313930931</v>
      </c>
      <c r="O36" s="353">
        <f t="shared" si="14"/>
        <v>1.8238261544431509</v>
      </c>
      <c r="P36" s="353">
        <f t="shared" si="14"/>
        <v>0.23282887077997672</v>
      </c>
      <c r="Q36" s="353">
        <f t="shared" si="14"/>
        <v>1.0089251067132325</v>
      </c>
      <c r="R36" s="353">
        <f t="shared" si="14"/>
        <v>1.7462165308498252</v>
      </c>
      <c r="S36" s="353">
        <f t="shared" si="14"/>
        <v>100</v>
      </c>
    </row>
    <row r="37" spans="1:19" x14ac:dyDescent="0.25">
      <c r="A37" s="171" t="s">
        <v>19</v>
      </c>
    </row>
    <row r="38" spans="1:19" ht="33" customHeight="1" x14ac:dyDescent="0.25">
      <c r="A38" s="486" t="s">
        <v>121</v>
      </c>
      <c r="B38" s="487"/>
      <c r="C38" s="487"/>
      <c r="D38" s="487"/>
      <c r="E38" s="487"/>
      <c r="F38" s="487"/>
      <c r="G38" s="487"/>
      <c r="H38" s="487"/>
      <c r="I38" s="487"/>
      <c r="J38" s="487"/>
      <c r="K38" s="487"/>
      <c r="L38" s="487"/>
      <c r="M38" s="487"/>
      <c r="N38" s="487"/>
      <c r="O38" s="487"/>
      <c r="P38" s="487"/>
      <c r="Q38" s="487"/>
      <c r="R38" s="487"/>
      <c r="S38" s="487"/>
    </row>
  </sheetData>
  <mergeCells count="11">
    <mergeCell ref="A38:S38"/>
    <mergeCell ref="S20:S21"/>
    <mergeCell ref="S2:S3"/>
    <mergeCell ref="A2:A3"/>
    <mergeCell ref="B2:E2"/>
    <mergeCell ref="G2:L2"/>
    <mergeCell ref="N2:R2"/>
    <mergeCell ref="A20:A21"/>
    <mergeCell ref="B20:E20"/>
    <mergeCell ref="G20:L20"/>
    <mergeCell ref="N20:R20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workbookViewId="0">
      <selection sqref="A1:S1"/>
    </sheetView>
  </sheetViews>
  <sheetFormatPr defaultRowHeight="15" x14ac:dyDescent="0.25"/>
  <cols>
    <col min="1" max="1" width="16.140625" customWidth="1"/>
    <col min="6" max="6" width="0.5703125" customWidth="1"/>
    <col min="13" max="13" width="1.28515625" customWidth="1"/>
  </cols>
  <sheetData>
    <row r="1" spans="1:19" ht="26.1" customHeight="1" x14ac:dyDescent="0.25">
      <c r="A1" s="467" t="s">
        <v>218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</row>
    <row r="2" spans="1:19" s="14" customFormat="1" ht="12" customHeight="1" x14ac:dyDescent="0.25">
      <c r="A2" s="381" t="s">
        <v>125</v>
      </c>
      <c r="B2" s="482" t="s">
        <v>107</v>
      </c>
      <c r="C2" s="482"/>
      <c r="D2" s="482"/>
      <c r="E2" s="482"/>
      <c r="F2" s="184"/>
      <c r="G2" s="454" t="s">
        <v>172</v>
      </c>
      <c r="H2" s="454"/>
      <c r="I2" s="454"/>
      <c r="J2" s="454"/>
      <c r="K2" s="454"/>
      <c r="L2" s="454"/>
      <c r="M2" s="184"/>
      <c r="N2" s="454" t="s">
        <v>173</v>
      </c>
      <c r="O2" s="454"/>
      <c r="P2" s="454"/>
      <c r="Q2" s="454"/>
      <c r="R2" s="454"/>
      <c r="S2" s="472" t="s">
        <v>92</v>
      </c>
    </row>
    <row r="3" spans="1:19" s="14" customFormat="1" ht="17.100000000000001" customHeight="1" x14ac:dyDescent="0.25">
      <c r="A3" s="488"/>
      <c r="B3" s="190" t="s">
        <v>93</v>
      </c>
      <c r="C3" s="190" t="s">
        <v>66</v>
      </c>
      <c r="D3" s="186" t="s">
        <v>5</v>
      </c>
      <c r="E3" s="186" t="s">
        <v>52</v>
      </c>
      <c r="F3" s="175"/>
      <c r="G3" s="191" t="s">
        <v>110</v>
      </c>
      <c r="H3" s="191" t="s">
        <v>111</v>
      </c>
      <c r="I3" s="191" t="s">
        <v>112</v>
      </c>
      <c r="J3" s="191" t="s">
        <v>113</v>
      </c>
      <c r="K3" s="191" t="s">
        <v>6</v>
      </c>
      <c r="L3" s="191" t="s">
        <v>52</v>
      </c>
      <c r="M3" s="175"/>
      <c r="N3" s="191" t="s">
        <v>71</v>
      </c>
      <c r="O3" s="191" t="s">
        <v>104</v>
      </c>
      <c r="P3" s="191" t="s">
        <v>105</v>
      </c>
      <c r="Q3" s="191" t="s">
        <v>106</v>
      </c>
      <c r="R3" s="191" t="s">
        <v>52</v>
      </c>
      <c r="S3" s="473"/>
    </row>
    <row r="4" spans="1:19" s="14" customFormat="1" ht="9.9499999999999993" customHeight="1" x14ac:dyDescent="0.25">
      <c r="A4" s="122" t="s">
        <v>126</v>
      </c>
      <c r="B4" s="79">
        <v>195</v>
      </c>
      <c r="C4" s="79">
        <v>10</v>
      </c>
      <c r="D4" s="79">
        <v>27</v>
      </c>
      <c r="E4" s="79">
        <v>38</v>
      </c>
      <c r="F4" s="201"/>
      <c r="G4" s="79">
        <v>23</v>
      </c>
      <c r="H4" s="79">
        <v>82</v>
      </c>
      <c r="I4" s="79">
        <v>44</v>
      </c>
      <c r="J4" s="79">
        <v>8</v>
      </c>
      <c r="K4" s="79">
        <v>14</v>
      </c>
      <c r="L4" s="79">
        <v>24</v>
      </c>
      <c r="M4" s="201"/>
      <c r="N4" s="79">
        <v>3</v>
      </c>
      <c r="O4" s="79">
        <v>2</v>
      </c>
      <c r="P4" s="79">
        <v>0</v>
      </c>
      <c r="Q4" s="79">
        <v>0</v>
      </c>
      <c r="R4" s="79">
        <v>5</v>
      </c>
      <c r="S4" s="79">
        <v>270</v>
      </c>
    </row>
    <row r="5" spans="1:19" s="14" customFormat="1" ht="9.9499999999999993" customHeight="1" x14ac:dyDescent="0.25">
      <c r="A5" s="81" t="s">
        <v>127</v>
      </c>
      <c r="B5" s="82">
        <v>8</v>
      </c>
      <c r="C5" s="82">
        <v>1</v>
      </c>
      <c r="D5" s="82">
        <v>1</v>
      </c>
      <c r="E5" s="82">
        <v>3</v>
      </c>
      <c r="F5" s="82"/>
      <c r="G5" s="82">
        <v>1</v>
      </c>
      <c r="H5" s="82">
        <v>1</v>
      </c>
      <c r="I5" s="82">
        <v>2</v>
      </c>
      <c r="J5" s="82">
        <v>1</v>
      </c>
      <c r="K5" s="82">
        <v>2</v>
      </c>
      <c r="L5" s="82">
        <v>1</v>
      </c>
      <c r="M5" s="82"/>
      <c r="N5" s="82">
        <v>1</v>
      </c>
      <c r="O5" s="82">
        <v>0</v>
      </c>
      <c r="P5" s="82">
        <v>0</v>
      </c>
      <c r="Q5" s="82">
        <v>0</v>
      </c>
      <c r="R5" s="82">
        <v>0</v>
      </c>
      <c r="S5" s="82">
        <v>13</v>
      </c>
    </row>
    <row r="6" spans="1:19" s="14" customFormat="1" ht="9.9499999999999993" customHeight="1" x14ac:dyDescent="0.25">
      <c r="A6" s="81" t="s">
        <v>128</v>
      </c>
      <c r="B6" s="82">
        <v>49</v>
      </c>
      <c r="C6" s="82">
        <v>5</v>
      </c>
      <c r="D6" s="82">
        <v>3</v>
      </c>
      <c r="E6" s="82">
        <v>10</v>
      </c>
      <c r="F6" s="82"/>
      <c r="G6" s="82">
        <v>4</v>
      </c>
      <c r="H6" s="82">
        <v>23</v>
      </c>
      <c r="I6" s="82">
        <v>4</v>
      </c>
      <c r="J6" s="82">
        <v>0</v>
      </c>
      <c r="K6" s="82">
        <v>7</v>
      </c>
      <c r="L6" s="82">
        <v>11</v>
      </c>
      <c r="M6" s="82"/>
      <c r="N6" s="82">
        <v>1</v>
      </c>
      <c r="O6" s="82">
        <v>0</v>
      </c>
      <c r="P6" s="82">
        <v>0</v>
      </c>
      <c r="Q6" s="82">
        <v>1</v>
      </c>
      <c r="R6" s="82">
        <v>3</v>
      </c>
      <c r="S6" s="82">
        <v>67</v>
      </c>
    </row>
    <row r="7" spans="1:19" s="14" customFormat="1" ht="9.9499999999999993" customHeight="1" x14ac:dyDescent="0.25">
      <c r="A7" s="81" t="s">
        <v>129</v>
      </c>
      <c r="B7" s="82">
        <v>300</v>
      </c>
      <c r="C7" s="82">
        <v>26</v>
      </c>
      <c r="D7" s="82">
        <v>37</v>
      </c>
      <c r="E7" s="82">
        <v>80</v>
      </c>
      <c r="F7" s="82"/>
      <c r="G7" s="82">
        <v>36</v>
      </c>
      <c r="H7" s="82">
        <v>136</v>
      </c>
      <c r="I7" s="82">
        <v>49</v>
      </c>
      <c r="J7" s="82">
        <v>6</v>
      </c>
      <c r="K7" s="82">
        <v>35</v>
      </c>
      <c r="L7" s="82">
        <v>38</v>
      </c>
      <c r="M7" s="82"/>
      <c r="N7" s="82">
        <v>8</v>
      </c>
      <c r="O7" s="82">
        <v>10</v>
      </c>
      <c r="P7" s="82">
        <v>1</v>
      </c>
      <c r="Q7" s="82">
        <v>1</v>
      </c>
      <c r="R7" s="82">
        <v>6</v>
      </c>
      <c r="S7" s="82">
        <v>443</v>
      </c>
    </row>
    <row r="8" spans="1:19" s="14" customFormat="1" ht="9.9499999999999993" customHeight="1" x14ac:dyDescent="0.25">
      <c r="A8" s="81" t="s">
        <v>130</v>
      </c>
      <c r="B8" s="82">
        <f>B10+B9</f>
        <v>84</v>
      </c>
      <c r="C8" s="82">
        <f t="shared" ref="C8:S8" si="0">C10+C9</f>
        <v>6</v>
      </c>
      <c r="D8" s="82">
        <f t="shared" si="0"/>
        <v>8</v>
      </c>
      <c r="E8" s="82">
        <f t="shared" si="0"/>
        <v>16</v>
      </c>
      <c r="F8" s="82">
        <f t="shared" si="0"/>
        <v>0</v>
      </c>
      <c r="G8" s="82">
        <f t="shared" si="0"/>
        <v>7</v>
      </c>
      <c r="H8" s="82">
        <f t="shared" si="0"/>
        <v>49</v>
      </c>
      <c r="I8" s="82">
        <f t="shared" si="0"/>
        <v>14</v>
      </c>
      <c r="J8" s="82">
        <f t="shared" si="0"/>
        <v>2</v>
      </c>
      <c r="K8" s="82">
        <f t="shared" si="0"/>
        <v>5</v>
      </c>
      <c r="L8" s="82">
        <f t="shared" si="0"/>
        <v>7</v>
      </c>
      <c r="M8" s="82">
        <f t="shared" si="0"/>
        <v>0</v>
      </c>
      <c r="N8" s="82">
        <f t="shared" si="0"/>
        <v>2</v>
      </c>
      <c r="O8" s="82">
        <f t="shared" si="0"/>
        <v>1</v>
      </c>
      <c r="P8" s="82">
        <f t="shared" si="0"/>
        <v>0</v>
      </c>
      <c r="Q8" s="82">
        <f t="shared" si="0"/>
        <v>0</v>
      </c>
      <c r="R8" s="82">
        <f t="shared" si="0"/>
        <v>3</v>
      </c>
      <c r="S8" s="82">
        <f t="shared" si="0"/>
        <v>114</v>
      </c>
    </row>
    <row r="9" spans="1:19" s="202" customFormat="1" ht="9.9499999999999993" customHeight="1" x14ac:dyDescent="0.2">
      <c r="A9" s="126" t="s">
        <v>131</v>
      </c>
      <c r="B9" s="98">
        <v>42</v>
      </c>
      <c r="C9" s="98">
        <v>3</v>
      </c>
      <c r="D9" s="98">
        <v>3</v>
      </c>
      <c r="E9" s="98">
        <v>6</v>
      </c>
      <c r="F9" s="98"/>
      <c r="G9" s="98">
        <v>1</v>
      </c>
      <c r="H9" s="98">
        <v>26</v>
      </c>
      <c r="I9" s="98">
        <v>10</v>
      </c>
      <c r="J9" s="98">
        <v>1</v>
      </c>
      <c r="K9" s="98">
        <v>4</v>
      </c>
      <c r="L9" s="98">
        <v>0</v>
      </c>
      <c r="M9" s="98"/>
      <c r="N9" s="98">
        <v>1</v>
      </c>
      <c r="O9" s="98">
        <v>1</v>
      </c>
      <c r="P9" s="98">
        <v>0</v>
      </c>
      <c r="Q9" s="98">
        <v>0</v>
      </c>
      <c r="R9" s="98">
        <v>1</v>
      </c>
      <c r="S9" s="98">
        <v>54</v>
      </c>
    </row>
    <row r="10" spans="1:19" s="202" customFormat="1" ht="9.9499999999999993" customHeight="1" x14ac:dyDescent="0.2">
      <c r="A10" s="126" t="s">
        <v>132</v>
      </c>
      <c r="B10" s="98">
        <v>42</v>
      </c>
      <c r="C10" s="98">
        <v>3</v>
      </c>
      <c r="D10" s="98">
        <v>5</v>
      </c>
      <c r="E10" s="98">
        <v>10</v>
      </c>
      <c r="F10" s="98"/>
      <c r="G10" s="98">
        <v>6</v>
      </c>
      <c r="H10" s="98">
        <v>23</v>
      </c>
      <c r="I10" s="98">
        <v>4</v>
      </c>
      <c r="J10" s="98">
        <v>1</v>
      </c>
      <c r="K10" s="98">
        <v>1</v>
      </c>
      <c r="L10" s="98">
        <v>7</v>
      </c>
      <c r="M10" s="98"/>
      <c r="N10" s="98">
        <v>1</v>
      </c>
      <c r="O10" s="98">
        <v>0</v>
      </c>
      <c r="P10" s="98">
        <v>0</v>
      </c>
      <c r="Q10" s="98">
        <v>0</v>
      </c>
      <c r="R10" s="98">
        <v>2</v>
      </c>
      <c r="S10" s="98">
        <v>60</v>
      </c>
    </row>
    <row r="11" spans="1:19" s="14" customFormat="1" ht="9.9499999999999993" customHeight="1" x14ac:dyDescent="0.25">
      <c r="A11" s="81" t="s">
        <v>133</v>
      </c>
      <c r="B11" s="82">
        <v>148</v>
      </c>
      <c r="C11" s="82">
        <v>9</v>
      </c>
      <c r="D11" s="82">
        <v>16</v>
      </c>
      <c r="E11" s="82">
        <v>28</v>
      </c>
      <c r="F11" s="82"/>
      <c r="G11" s="82">
        <v>13</v>
      </c>
      <c r="H11" s="82">
        <v>69</v>
      </c>
      <c r="I11" s="82">
        <v>28</v>
      </c>
      <c r="J11" s="82">
        <v>9</v>
      </c>
      <c r="K11" s="82">
        <v>15</v>
      </c>
      <c r="L11" s="82">
        <v>14</v>
      </c>
      <c r="M11" s="82"/>
      <c r="N11" s="82">
        <v>3</v>
      </c>
      <c r="O11" s="82">
        <v>1</v>
      </c>
      <c r="P11" s="82">
        <v>0</v>
      </c>
      <c r="Q11" s="82">
        <v>1</v>
      </c>
      <c r="R11" s="82">
        <v>4</v>
      </c>
      <c r="S11" s="82">
        <v>201</v>
      </c>
    </row>
    <row r="12" spans="1:19" s="14" customFormat="1" ht="9.9499999999999993" customHeight="1" x14ac:dyDescent="0.25">
      <c r="A12" s="81" t="s">
        <v>134</v>
      </c>
      <c r="B12" s="82">
        <v>50</v>
      </c>
      <c r="C12" s="82">
        <v>3</v>
      </c>
      <c r="D12" s="82">
        <v>10</v>
      </c>
      <c r="E12" s="82">
        <v>8</v>
      </c>
      <c r="F12" s="82"/>
      <c r="G12" s="82">
        <v>4</v>
      </c>
      <c r="H12" s="82">
        <v>19</v>
      </c>
      <c r="I12" s="82">
        <v>10</v>
      </c>
      <c r="J12" s="82">
        <v>3</v>
      </c>
      <c r="K12" s="82">
        <v>5</v>
      </c>
      <c r="L12" s="82">
        <v>9</v>
      </c>
      <c r="M12" s="82"/>
      <c r="N12" s="82">
        <v>1</v>
      </c>
      <c r="O12" s="82">
        <v>0</v>
      </c>
      <c r="P12" s="82">
        <v>0</v>
      </c>
      <c r="Q12" s="82">
        <v>1</v>
      </c>
      <c r="R12" s="82">
        <v>1</v>
      </c>
      <c r="S12" s="82">
        <v>71</v>
      </c>
    </row>
    <row r="13" spans="1:19" s="14" customFormat="1" ht="9.9499999999999993" customHeight="1" x14ac:dyDescent="0.25">
      <c r="A13" s="81" t="s">
        <v>135</v>
      </c>
      <c r="B13" s="82">
        <v>185</v>
      </c>
      <c r="C13" s="82">
        <v>7</v>
      </c>
      <c r="D13" s="82">
        <v>18</v>
      </c>
      <c r="E13" s="82">
        <v>35</v>
      </c>
      <c r="F13" s="82"/>
      <c r="G13" s="82">
        <v>19</v>
      </c>
      <c r="H13" s="82">
        <v>88</v>
      </c>
      <c r="I13" s="82">
        <v>52</v>
      </c>
      <c r="J13" s="82">
        <v>4</v>
      </c>
      <c r="K13" s="82">
        <v>4</v>
      </c>
      <c r="L13" s="82">
        <v>20</v>
      </c>
      <c r="M13" s="82"/>
      <c r="N13" s="82">
        <v>5</v>
      </c>
      <c r="O13" s="82">
        <v>0</v>
      </c>
      <c r="P13" s="82">
        <v>0</v>
      </c>
      <c r="Q13" s="82">
        <v>0</v>
      </c>
      <c r="R13" s="82">
        <v>2</v>
      </c>
      <c r="S13" s="82">
        <v>245</v>
      </c>
    </row>
    <row r="14" spans="1:19" s="14" customFormat="1" ht="9.9499999999999993" customHeight="1" x14ac:dyDescent="0.25">
      <c r="A14" s="81" t="s">
        <v>136</v>
      </c>
      <c r="B14" s="82">
        <v>96</v>
      </c>
      <c r="C14" s="82">
        <v>9</v>
      </c>
      <c r="D14" s="82">
        <v>12</v>
      </c>
      <c r="E14" s="82">
        <v>28</v>
      </c>
      <c r="F14" s="82"/>
      <c r="G14" s="82">
        <v>11</v>
      </c>
      <c r="H14" s="82">
        <v>35</v>
      </c>
      <c r="I14" s="82">
        <v>28</v>
      </c>
      <c r="J14" s="82">
        <v>6</v>
      </c>
      <c r="K14" s="82">
        <v>4</v>
      </c>
      <c r="L14" s="82">
        <v>12</v>
      </c>
      <c r="M14" s="82"/>
      <c r="N14" s="82">
        <v>4</v>
      </c>
      <c r="O14" s="82">
        <v>3</v>
      </c>
      <c r="P14" s="82">
        <v>0</v>
      </c>
      <c r="Q14" s="82">
        <v>1</v>
      </c>
      <c r="R14" s="82">
        <v>1</v>
      </c>
      <c r="S14" s="82">
        <v>145</v>
      </c>
    </row>
    <row r="15" spans="1:19" s="14" customFormat="1" ht="9.9499999999999993" customHeight="1" x14ac:dyDescent="0.25">
      <c r="A15" s="81" t="s">
        <v>137</v>
      </c>
      <c r="B15" s="82">
        <v>24</v>
      </c>
      <c r="C15" s="82">
        <v>3</v>
      </c>
      <c r="D15" s="82">
        <v>0</v>
      </c>
      <c r="E15" s="82">
        <v>8</v>
      </c>
      <c r="F15" s="82"/>
      <c r="G15" s="82">
        <v>3</v>
      </c>
      <c r="H15" s="82">
        <v>13</v>
      </c>
      <c r="I15" s="82">
        <v>5</v>
      </c>
      <c r="J15" s="82">
        <v>0</v>
      </c>
      <c r="K15" s="82">
        <v>0</v>
      </c>
      <c r="L15" s="82">
        <v>3</v>
      </c>
      <c r="M15" s="82"/>
      <c r="N15" s="82">
        <v>2</v>
      </c>
      <c r="O15" s="82">
        <v>1</v>
      </c>
      <c r="P15" s="82">
        <v>0</v>
      </c>
      <c r="Q15" s="82">
        <v>0</v>
      </c>
      <c r="R15" s="82">
        <v>0</v>
      </c>
      <c r="S15" s="82">
        <v>35</v>
      </c>
    </row>
    <row r="16" spans="1:19" s="14" customFormat="1" ht="9.9499999999999993" customHeight="1" x14ac:dyDescent="0.25">
      <c r="A16" s="81" t="s">
        <v>138</v>
      </c>
      <c r="B16" s="82">
        <v>41</v>
      </c>
      <c r="C16" s="82">
        <v>3</v>
      </c>
      <c r="D16" s="82">
        <v>6</v>
      </c>
      <c r="E16" s="82">
        <v>8</v>
      </c>
      <c r="F16" s="82"/>
      <c r="G16" s="82">
        <v>4</v>
      </c>
      <c r="H16" s="82">
        <v>13</v>
      </c>
      <c r="I16" s="82">
        <v>12</v>
      </c>
      <c r="J16" s="82">
        <v>1</v>
      </c>
      <c r="K16" s="82">
        <v>7</v>
      </c>
      <c r="L16" s="82">
        <v>4</v>
      </c>
      <c r="M16" s="82"/>
      <c r="N16" s="82">
        <v>1</v>
      </c>
      <c r="O16" s="82">
        <v>1</v>
      </c>
      <c r="P16" s="82">
        <v>0</v>
      </c>
      <c r="Q16" s="82">
        <v>1</v>
      </c>
      <c r="R16" s="82">
        <v>0</v>
      </c>
      <c r="S16" s="82">
        <v>58</v>
      </c>
    </row>
    <row r="17" spans="1:19" s="14" customFormat="1" ht="9.9499999999999993" customHeight="1" x14ac:dyDescent="0.25">
      <c r="A17" s="81" t="s">
        <v>139</v>
      </c>
      <c r="B17" s="82">
        <v>129</v>
      </c>
      <c r="C17" s="82">
        <v>24</v>
      </c>
      <c r="D17" s="82">
        <v>17</v>
      </c>
      <c r="E17" s="82">
        <v>37</v>
      </c>
      <c r="F17" s="82"/>
      <c r="G17" s="82">
        <v>19</v>
      </c>
      <c r="H17" s="82">
        <v>51</v>
      </c>
      <c r="I17" s="82">
        <v>36</v>
      </c>
      <c r="J17" s="82">
        <v>6</v>
      </c>
      <c r="K17" s="82">
        <v>4</v>
      </c>
      <c r="L17" s="82">
        <v>13</v>
      </c>
      <c r="M17" s="82"/>
      <c r="N17" s="82">
        <v>8</v>
      </c>
      <c r="O17" s="82">
        <v>4</v>
      </c>
      <c r="P17" s="82">
        <v>1</v>
      </c>
      <c r="Q17" s="82">
        <v>7</v>
      </c>
      <c r="R17" s="82">
        <v>4</v>
      </c>
      <c r="S17" s="82">
        <v>207</v>
      </c>
    </row>
    <row r="18" spans="1:19" s="14" customFormat="1" ht="9.9499999999999993" customHeight="1" x14ac:dyDescent="0.25">
      <c r="A18" s="81" t="s">
        <v>140</v>
      </c>
      <c r="B18" s="82">
        <v>29</v>
      </c>
      <c r="C18" s="82">
        <v>15</v>
      </c>
      <c r="D18" s="82">
        <v>1</v>
      </c>
      <c r="E18" s="82">
        <v>19</v>
      </c>
      <c r="F18" s="82"/>
      <c r="G18" s="82">
        <v>1</v>
      </c>
      <c r="H18" s="82">
        <v>15</v>
      </c>
      <c r="I18" s="82">
        <v>6</v>
      </c>
      <c r="J18" s="82">
        <v>0</v>
      </c>
      <c r="K18" s="82">
        <v>1</v>
      </c>
      <c r="L18" s="82">
        <v>6</v>
      </c>
      <c r="M18" s="82"/>
      <c r="N18" s="82">
        <v>3</v>
      </c>
      <c r="O18" s="82">
        <v>4</v>
      </c>
      <c r="P18" s="82">
        <v>0</v>
      </c>
      <c r="Q18" s="82">
        <v>3</v>
      </c>
      <c r="R18" s="82">
        <v>5</v>
      </c>
      <c r="S18" s="82">
        <v>64</v>
      </c>
    </row>
    <row r="19" spans="1:19" s="14" customFormat="1" ht="9.9499999999999993" customHeight="1" x14ac:dyDescent="0.25">
      <c r="A19" s="81" t="s">
        <v>141</v>
      </c>
      <c r="B19" s="82">
        <v>16</v>
      </c>
      <c r="C19" s="82">
        <v>1</v>
      </c>
      <c r="D19" s="82">
        <v>1</v>
      </c>
      <c r="E19" s="82">
        <v>8</v>
      </c>
      <c r="F19" s="82"/>
      <c r="G19" s="82">
        <v>3</v>
      </c>
      <c r="H19" s="82">
        <v>9</v>
      </c>
      <c r="I19" s="82">
        <v>1</v>
      </c>
      <c r="J19" s="82">
        <v>1</v>
      </c>
      <c r="K19" s="82">
        <v>1</v>
      </c>
      <c r="L19" s="82">
        <v>1</v>
      </c>
      <c r="M19" s="82"/>
      <c r="N19" s="82">
        <v>1</v>
      </c>
      <c r="O19" s="82">
        <v>0</v>
      </c>
      <c r="P19" s="82">
        <v>0</v>
      </c>
      <c r="Q19" s="82">
        <v>0</v>
      </c>
      <c r="R19" s="82">
        <v>0</v>
      </c>
      <c r="S19" s="82">
        <v>26</v>
      </c>
    </row>
    <row r="20" spans="1:19" s="14" customFormat="1" ht="9.9499999999999993" customHeight="1" x14ac:dyDescent="0.25">
      <c r="A20" s="81" t="s">
        <v>142</v>
      </c>
      <c r="B20" s="82">
        <v>80</v>
      </c>
      <c r="C20" s="82">
        <v>17</v>
      </c>
      <c r="D20" s="82">
        <v>6</v>
      </c>
      <c r="E20" s="82">
        <v>43</v>
      </c>
      <c r="F20" s="82"/>
      <c r="G20" s="82">
        <v>15</v>
      </c>
      <c r="H20" s="82">
        <v>27</v>
      </c>
      <c r="I20" s="82">
        <v>19</v>
      </c>
      <c r="J20" s="82">
        <v>4</v>
      </c>
      <c r="K20" s="82">
        <v>7</v>
      </c>
      <c r="L20" s="82">
        <v>8</v>
      </c>
      <c r="M20" s="82"/>
      <c r="N20" s="82">
        <v>7</v>
      </c>
      <c r="O20" s="82">
        <v>3</v>
      </c>
      <c r="P20" s="82">
        <v>1</v>
      </c>
      <c r="Q20" s="82">
        <v>1</v>
      </c>
      <c r="R20" s="82">
        <v>4</v>
      </c>
      <c r="S20" s="82">
        <v>146</v>
      </c>
    </row>
    <row r="21" spans="1:19" s="14" customFormat="1" ht="9.9499999999999993" customHeight="1" x14ac:dyDescent="0.25">
      <c r="A21" s="81" t="s">
        <v>143</v>
      </c>
      <c r="B21" s="82">
        <v>63</v>
      </c>
      <c r="C21" s="82">
        <v>9</v>
      </c>
      <c r="D21" s="82">
        <v>1</v>
      </c>
      <c r="E21" s="82">
        <v>16</v>
      </c>
      <c r="F21" s="82"/>
      <c r="G21" s="82">
        <v>6</v>
      </c>
      <c r="H21" s="82">
        <v>28</v>
      </c>
      <c r="I21" s="82">
        <v>12</v>
      </c>
      <c r="J21" s="82">
        <v>3</v>
      </c>
      <c r="K21" s="82">
        <v>3</v>
      </c>
      <c r="L21" s="82">
        <v>11</v>
      </c>
      <c r="M21" s="82"/>
      <c r="N21" s="82">
        <v>4</v>
      </c>
      <c r="O21" s="82">
        <v>2</v>
      </c>
      <c r="P21" s="82">
        <v>0</v>
      </c>
      <c r="Q21" s="82">
        <v>3</v>
      </c>
      <c r="R21" s="82">
        <v>0</v>
      </c>
      <c r="S21" s="82">
        <v>89</v>
      </c>
    </row>
    <row r="22" spans="1:19" s="14" customFormat="1" ht="9.9499999999999993" customHeight="1" x14ac:dyDescent="0.25">
      <c r="A22" s="81" t="s">
        <v>144</v>
      </c>
      <c r="B22" s="82">
        <v>12</v>
      </c>
      <c r="C22" s="82">
        <v>4</v>
      </c>
      <c r="D22" s="82">
        <v>1</v>
      </c>
      <c r="E22" s="82">
        <v>13</v>
      </c>
      <c r="F22" s="82"/>
      <c r="G22" s="82">
        <v>3</v>
      </c>
      <c r="H22" s="82">
        <v>5</v>
      </c>
      <c r="I22" s="82">
        <v>1</v>
      </c>
      <c r="J22" s="82">
        <v>0</v>
      </c>
      <c r="K22" s="82">
        <v>1</v>
      </c>
      <c r="L22" s="82">
        <v>2</v>
      </c>
      <c r="M22" s="82"/>
      <c r="N22" s="82">
        <v>3</v>
      </c>
      <c r="O22" s="82">
        <v>0</v>
      </c>
      <c r="P22" s="82">
        <v>0</v>
      </c>
      <c r="Q22" s="82">
        <v>0</v>
      </c>
      <c r="R22" s="82">
        <v>1</v>
      </c>
      <c r="S22" s="82">
        <v>30</v>
      </c>
    </row>
    <row r="23" spans="1:19" s="14" customFormat="1" ht="9.9499999999999993" customHeight="1" x14ac:dyDescent="0.25">
      <c r="A23" s="81" t="s">
        <v>145</v>
      </c>
      <c r="B23" s="82">
        <v>37</v>
      </c>
      <c r="C23" s="82">
        <v>6</v>
      </c>
      <c r="D23" s="82">
        <v>4</v>
      </c>
      <c r="E23" s="82">
        <v>16</v>
      </c>
      <c r="F23" s="82"/>
      <c r="G23" s="82">
        <v>4</v>
      </c>
      <c r="H23" s="82">
        <v>12</v>
      </c>
      <c r="I23" s="82">
        <v>9</v>
      </c>
      <c r="J23" s="82">
        <v>0</v>
      </c>
      <c r="K23" s="82">
        <v>2</v>
      </c>
      <c r="L23" s="82">
        <v>10</v>
      </c>
      <c r="M23" s="82"/>
      <c r="N23" s="82">
        <v>1</v>
      </c>
      <c r="O23" s="82">
        <v>4</v>
      </c>
      <c r="P23" s="82">
        <v>0</v>
      </c>
      <c r="Q23" s="82">
        <v>0</v>
      </c>
      <c r="R23" s="82">
        <v>1</v>
      </c>
      <c r="S23" s="82">
        <v>63</v>
      </c>
    </row>
    <row r="24" spans="1:19" s="14" customFormat="1" ht="9.9499999999999993" customHeight="1" x14ac:dyDescent="0.25">
      <c r="A24" s="81" t="s">
        <v>146</v>
      </c>
      <c r="B24" s="82">
        <v>69</v>
      </c>
      <c r="C24" s="82">
        <v>24</v>
      </c>
      <c r="D24" s="82">
        <v>8</v>
      </c>
      <c r="E24" s="82">
        <v>30</v>
      </c>
      <c r="F24" s="82"/>
      <c r="G24" s="82">
        <v>5</v>
      </c>
      <c r="H24" s="82">
        <v>30</v>
      </c>
      <c r="I24" s="82">
        <v>15</v>
      </c>
      <c r="J24" s="82">
        <v>2</v>
      </c>
      <c r="K24" s="82">
        <v>8</v>
      </c>
      <c r="L24" s="82">
        <v>9</v>
      </c>
      <c r="M24" s="82"/>
      <c r="N24" s="82">
        <v>4</v>
      </c>
      <c r="O24" s="82">
        <v>9</v>
      </c>
      <c r="P24" s="82">
        <v>2</v>
      </c>
      <c r="Q24" s="82">
        <v>4</v>
      </c>
      <c r="R24" s="82">
        <v>5</v>
      </c>
      <c r="S24" s="82">
        <v>131</v>
      </c>
    </row>
    <row r="25" spans="1:19" s="14" customFormat="1" ht="9.9499999999999993" customHeight="1" x14ac:dyDescent="0.25">
      <c r="A25" s="81" t="s">
        <v>147</v>
      </c>
      <c r="B25" s="82">
        <v>78</v>
      </c>
      <c r="C25" s="82">
        <v>5</v>
      </c>
      <c r="D25" s="82">
        <v>7</v>
      </c>
      <c r="E25" s="82">
        <v>40</v>
      </c>
      <c r="F25" s="82"/>
      <c r="G25" s="82">
        <v>4</v>
      </c>
      <c r="H25" s="82">
        <v>36</v>
      </c>
      <c r="I25" s="82">
        <v>20</v>
      </c>
      <c r="J25" s="82">
        <v>2</v>
      </c>
      <c r="K25" s="82">
        <v>6</v>
      </c>
      <c r="L25" s="82">
        <v>10</v>
      </c>
      <c r="M25" s="82"/>
      <c r="N25" s="82">
        <v>0</v>
      </c>
      <c r="O25" s="82">
        <v>2</v>
      </c>
      <c r="P25" s="82">
        <v>1</v>
      </c>
      <c r="Q25" s="82">
        <v>2</v>
      </c>
      <c r="R25" s="82">
        <v>0</v>
      </c>
      <c r="S25" s="82">
        <v>130</v>
      </c>
    </row>
    <row r="26" spans="1:19" s="14" customFormat="1" ht="9.9499999999999993" customHeight="1" x14ac:dyDescent="0.25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</row>
    <row r="27" spans="1:19" s="14" customFormat="1" ht="9.9499999999999993" customHeight="1" x14ac:dyDescent="0.25">
      <c r="A27" s="81" t="s">
        <v>84</v>
      </c>
      <c r="B27" s="82">
        <v>552</v>
      </c>
      <c r="C27" s="82">
        <v>42</v>
      </c>
      <c r="D27" s="82">
        <v>68</v>
      </c>
      <c r="E27" s="82">
        <v>131</v>
      </c>
      <c r="F27" s="82"/>
      <c r="G27" s="82">
        <v>64</v>
      </c>
      <c r="H27" s="82">
        <v>242</v>
      </c>
      <c r="I27" s="82">
        <v>99</v>
      </c>
      <c r="J27" s="82">
        <v>15</v>
      </c>
      <c r="K27" s="82">
        <v>58</v>
      </c>
      <c r="L27" s="82">
        <v>74</v>
      </c>
      <c r="M27" s="82"/>
      <c r="N27" s="82">
        <v>13</v>
      </c>
      <c r="O27" s="82">
        <v>12</v>
      </c>
      <c r="P27" s="82">
        <v>1</v>
      </c>
      <c r="Q27" s="82">
        <v>2</v>
      </c>
      <c r="R27" s="82">
        <v>14</v>
      </c>
      <c r="S27" s="82">
        <v>793</v>
      </c>
    </row>
    <row r="28" spans="1:19" s="14" customFormat="1" ht="9.9499999999999993" customHeight="1" x14ac:dyDescent="0.25">
      <c r="A28" s="81" t="s">
        <v>85</v>
      </c>
      <c r="B28" s="82">
        <v>467</v>
      </c>
      <c r="C28" s="82">
        <v>25</v>
      </c>
      <c r="D28" s="82">
        <v>52</v>
      </c>
      <c r="E28" s="82">
        <v>87</v>
      </c>
      <c r="F28" s="82"/>
      <c r="G28" s="82">
        <v>43</v>
      </c>
      <c r="H28" s="82">
        <v>225</v>
      </c>
      <c r="I28" s="82">
        <v>104</v>
      </c>
      <c r="J28" s="82">
        <v>18</v>
      </c>
      <c r="K28" s="82">
        <v>29</v>
      </c>
      <c r="L28" s="82">
        <v>50</v>
      </c>
      <c r="M28" s="82"/>
      <c r="N28" s="82">
        <v>11</v>
      </c>
      <c r="O28" s="82">
        <v>2</v>
      </c>
      <c r="P28" s="82">
        <v>0</v>
      </c>
      <c r="Q28" s="82">
        <v>2</v>
      </c>
      <c r="R28" s="82">
        <v>10</v>
      </c>
      <c r="S28" s="82">
        <v>631</v>
      </c>
    </row>
    <row r="29" spans="1:19" s="14" customFormat="1" ht="9.9499999999999993" customHeight="1" x14ac:dyDescent="0.25">
      <c r="A29" s="81" t="s">
        <v>86</v>
      </c>
      <c r="B29" s="82">
        <v>290</v>
      </c>
      <c r="C29" s="82">
        <v>39</v>
      </c>
      <c r="D29" s="82">
        <v>35</v>
      </c>
      <c r="E29" s="82">
        <v>81</v>
      </c>
      <c r="F29" s="82"/>
      <c r="G29" s="82">
        <v>37</v>
      </c>
      <c r="H29" s="82">
        <v>112</v>
      </c>
      <c r="I29" s="82">
        <v>81</v>
      </c>
      <c r="J29" s="82">
        <v>13</v>
      </c>
      <c r="K29" s="82">
        <v>15</v>
      </c>
      <c r="L29" s="82">
        <v>32</v>
      </c>
      <c r="M29" s="82"/>
      <c r="N29" s="82">
        <v>15</v>
      </c>
      <c r="O29" s="82">
        <v>9</v>
      </c>
      <c r="P29" s="82">
        <v>1</v>
      </c>
      <c r="Q29" s="82">
        <v>9</v>
      </c>
      <c r="R29" s="82">
        <v>5</v>
      </c>
      <c r="S29" s="82">
        <v>445</v>
      </c>
    </row>
    <row r="30" spans="1:19" s="14" customFormat="1" ht="9.9499999999999993" customHeight="1" x14ac:dyDescent="0.25">
      <c r="A30" s="81" t="s">
        <v>87</v>
      </c>
      <c r="B30" s="82">
        <v>237</v>
      </c>
      <c r="C30" s="82">
        <v>52</v>
      </c>
      <c r="D30" s="82">
        <v>14</v>
      </c>
      <c r="E30" s="82">
        <v>115</v>
      </c>
      <c r="F30" s="82"/>
      <c r="G30" s="82">
        <v>32</v>
      </c>
      <c r="H30" s="82">
        <v>96</v>
      </c>
      <c r="I30" s="82">
        <v>48</v>
      </c>
      <c r="J30" s="82">
        <v>8</v>
      </c>
      <c r="K30" s="82">
        <v>15</v>
      </c>
      <c r="L30" s="82">
        <v>38</v>
      </c>
      <c r="M30" s="82"/>
      <c r="N30" s="82">
        <v>19</v>
      </c>
      <c r="O30" s="82">
        <v>13</v>
      </c>
      <c r="P30" s="82">
        <v>1</v>
      </c>
      <c r="Q30" s="82">
        <v>7</v>
      </c>
      <c r="R30" s="82">
        <v>11</v>
      </c>
      <c r="S30" s="82">
        <v>418</v>
      </c>
    </row>
    <row r="31" spans="1:19" s="14" customFormat="1" ht="9.9499999999999993" customHeight="1" x14ac:dyDescent="0.25">
      <c r="A31" s="81" t="s">
        <v>88</v>
      </c>
      <c r="B31" s="82">
        <v>147</v>
      </c>
      <c r="C31" s="82">
        <v>29</v>
      </c>
      <c r="D31" s="82">
        <v>15</v>
      </c>
      <c r="E31" s="82">
        <v>70</v>
      </c>
      <c r="F31" s="82"/>
      <c r="G31" s="82">
        <v>9</v>
      </c>
      <c r="H31" s="82">
        <v>66</v>
      </c>
      <c r="I31" s="82">
        <v>35</v>
      </c>
      <c r="J31" s="82">
        <v>4</v>
      </c>
      <c r="K31" s="82">
        <v>14</v>
      </c>
      <c r="L31" s="82">
        <v>19</v>
      </c>
      <c r="M31" s="82"/>
      <c r="N31" s="82">
        <v>4</v>
      </c>
      <c r="O31" s="82">
        <v>11</v>
      </c>
      <c r="P31" s="82">
        <v>3</v>
      </c>
      <c r="Q31" s="82">
        <v>6</v>
      </c>
      <c r="R31" s="82">
        <v>5</v>
      </c>
      <c r="S31" s="82">
        <v>261</v>
      </c>
    </row>
    <row r="32" spans="1:19" s="14" customFormat="1" ht="9.9499999999999993" customHeight="1" x14ac:dyDescent="0.25">
      <c r="A32" s="87" t="s">
        <v>89</v>
      </c>
      <c r="B32" s="88">
        <v>1693</v>
      </c>
      <c r="C32" s="88">
        <v>187</v>
      </c>
      <c r="D32" s="88">
        <v>184</v>
      </c>
      <c r="E32" s="88">
        <v>484</v>
      </c>
      <c r="F32" s="88"/>
      <c r="G32" s="88">
        <v>185</v>
      </c>
      <c r="H32" s="88">
        <v>741</v>
      </c>
      <c r="I32" s="88">
        <v>367</v>
      </c>
      <c r="J32" s="88">
        <v>58</v>
      </c>
      <c r="K32" s="88">
        <v>131</v>
      </c>
      <c r="L32" s="88">
        <v>213</v>
      </c>
      <c r="M32" s="88"/>
      <c r="N32" s="88">
        <v>62</v>
      </c>
      <c r="O32" s="88">
        <v>47</v>
      </c>
      <c r="P32" s="88">
        <v>6</v>
      </c>
      <c r="Q32" s="88">
        <v>26</v>
      </c>
      <c r="R32" s="88">
        <v>45</v>
      </c>
      <c r="S32" s="88">
        <v>2548</v>
      </c>
    </row>
    <row r="33" spans="1:19" s="14" customFormat="1" x14ac:dyDescent="0.25"/>
    <row r="34" spans="1:19" s="14" customFormat="1" ht="12" customHeight="1" x14ac:dyDescent="0.25">
      <c r="A34" s="381" t="s">
        <v>157</v>
      </c>
      <c r="B34" s="482" t="s">
        <v>107</v>
      </c>
      <c r="C34" s="482"/>
      <c r="D34" s="482"/>
      <c r="E34" s="482"/>
      <c r="F34" s="184"/>
      <c r="G34" s="454" t="s">
        <v>172</v>
      </c>
      <c r="H34" s="454"/>
      <c r="I34" s="454"/>
      <c r="J34" s="454"/>
      <c r="K34" s="454"/>
      <c r="L34" s="454"/>
      <c r="M34" s="184"/>
      <c r="N34" s="454" t="s">
        <v>173</v>
      </c>
      <c r="O34" s="454"/>
      <c r="P34" s="454"/>
      <c r="Q34" s="454"/>
      <c r="R34" s="454"/>
      <c r="S34" s="472" t="s">
        <v>92</v>
      </c>
    </row>
    <row r="35" spans="1:19" s="14" customFormat="1" ht="18" customHeight="1" x14ac:dyDescent="0.25">
      <c r="A35" s="488"/>
      <c r="B35" s="190" t="s">
        <v>93</v>
      </c>
      <c r="C35" s="190" t="s">
        <v>66</v>
      </c>
      <c r="D35" s="186" t="s">
        <v>5</v>
      </c>
      <c r="E35" s="186" t="s">
        <v>52</v>
      </c>
      <c r="F35" s="175"/>
      <c r="G35" s="191" t="s">
        <v>67</v>
      </c>
      <c r="H35" s="191" t="s">
        <v>68</v>
      </c>
      <c r="I35" s="191" t="s">
        <v>69</v>
      </c>
      <c r="J35" s="191" t="s">
        <v>70</v>
      </c>
      <c r="K35" s="191" t="s">
        <v>6</v>
      </c>
      <c r="L35" s="191" t="s">
        <v>52</v>
      </c>
      <c r="M35" s="175"/>
      <c r="N35" s="191" t="s">
        <v>71</v>
      </c>
      <c r="O35" s="191" t="s">
        <v>104</v>
      </c>
      <c r="P35" s="191" t="s">
        <v>105</v>
      </c>
      <c r="Q35" s="191" t="s">
        <v>106</v>
      </c>
      <c r="R35" s="191" t="s">
        <v>52</v>
      </c>
      <c r="S35" s="473"/>
    </row>
    <row r="36" spans="1:19" s="14" customFormat="1" ht="9.9499999999999993" customHeight="1" x14ac:dyDescent="0.25">
      <c r="A36" s="122" t="s">
        <v>126</v>
      </c>
      <c r="B36" s="266">
        <f>B4/$S4*100</f>
        <v>72.222222222222214</v>
      </c>
      <c r="C36" s="266">
        <f t="shared" ref="C36:S36" si="1">C4/$S4*100</f>
        <v>3.7037037037037033</v>
      </c>
      <c r="D36" s="266">
        <f t="shared" si="1"/>
        <v>10</v>
      </c>
      <c r="E36" s="266">
        <f t="shared" si="1"/>
        <v>14.074074074074074</v>
      </c>
      <c r="F36" s="266"/>
      <c r="G36" s="266">
        <f t="shared" si="1"/>
        <v>8.518518518518519</v>
      </c>
      <c r="H36" s="266">
        <f t="shared" si="1"/>
        <v>30.37037037037037</v>
      </c>
      <c r="I36" s="266">
        <f t="shared" si="1"/>
        <v>16.296296296296298</v>
      </c>
      <c r="J36" s="266">
        <f t="shared" si="1"/>
        <v>2.9629629629629632</v>
      </c>
      <c r="K36" s="266">
        <f t="shared" si="1"/>
        <v>5.1851851851851851</v>
      </c>
      <c r="L36" s="266">
        <f t="shared" si="1"/>
        <v>8.8888888888888893</v>
      </c>
      <c r="M36" s="266"/>
      <c r="N36" s="266">
        <f t="shared" si="1"/>
        <v>1.1111111111111112</v>
      </c>
      <c r="O36" s="266">
        <f t="shared" si="1"/>
        <v>0.74074074074074081</v>
      </c>
      <c r="P36" s="266">
        <f t="shared" si="1"/>
        <v>0</v>
      </c>
      <c r="Q36" s="266">
        <f t="shared" si="1"/>
        <v>0</v>
      </c>
      <c r="R36" s="266">
        <f t="shared" si="1"/>
        <v>1.8518518518518516</v>
      </c>
      <c r="S36" s="266">
        <f t="shared" si="1"/>
        <v>100</v>
      </c>
    </row>
    <row r="37" spans="1:19" s="14" customFormat="1" ht="9.9499999999999993" customHeight="1" x14ac:dyDescent="0.25">
      <c r="A37" s="81" t="s">
        <v>127</v>
      </c>
      <c r="B37" s="265">
        <f t="shared" ref="B37:S37" si="2">B5/$S5*100</f>
        <v>61.53846153846154</v>
      </c>
      <c r="C37" s="265">
        <f t="shared" si="2"/>
        <v>7.6923076923076925</v>
      </c>
      <c r="D37" s="265">
        <f t="shared" si="2"/>
        <v>7.6923076923076925</v>
      </c>
      <c r="E37" s="265">
        <f t="shared" si="2"/>
        <v>23.076923076923077</v>
      </c>
      <c r="F37" s="265"/>
      <c r="G37" s="265">
        <f t="shared" si="2"/>
        <v>7.6923076923076925</v>
      </c>
      <c r="H37" s="265">
        <f t="shared" si="2"/>
        <v>7.6923076923076925</v>
      </c>
      <c r="I37" s="265">
        <f t="shared" si="2"/>
        <v>15.384615384615385</v>
      </c>
      <c r="J37" s="265">
        <f t="shared" si="2"/>
        <v>7.6923076923076925</v>
      </c>
      <c r="K37" s="265">
        <f t="shared" si="2"/>
        <v>15.384615384615385</v>
      </c>
      <c r="L37" s="265">
        <f t="shared" si="2"/>
        <v>7.6923076923076925</v>
      </c>
      <c r="M37" s="265"/>
      <c r="N37" s="265">
        <f t="shared" si="2"/>
        <v>7.6923076923076925</v>
      </c>
      <c r="O37" s="265">
        <f t="shared" si="2"/>
        <v>0</v>
      </c>
      <c r="P37" s="265">
        <f t="shared" si="2"/>
        <v>0</v>
      </c>
      <c r="Q37" s="265">
        <f t="shared" si="2"/>
        <v>0</v>
      </c>
      <c r="R37" s="265">
        <f t="shared" si="2"/>
        <v>0</v>
      </c>
      <c r="S37" s="265">
        <f t="shared" si="2"/>
        <v>100</v>
      </c>
    </row>
    <row r="38" spans="1:19" s="14" customFormat="1" ht="9.9499999999999993" customHeight="1" x14ac:dyDescent="0.25">
      <c r="A38" s="81" t="s">
        <v>128</v>
      </c>
      <c r="B38" s="265">
        <f t="shared" ref="B38:S38" si="3">B6/$S6*100</f>
        <v>73.134328358208961</v>
      </c>
      <c r="C38" s="265">
        <f t="shared" si="3"/>
        <v>7.4626865671641784</v>
      </c>
      <c r="D38" s="265">
        <f t="shared" si="3"/>
        <v>4.4776119402985071</v>
      </c>
      <c r="E38" s="265">
        <f t="shared" si="3"/>
        <v>14.925373134328357</v>
      </c>
      <c r="F38" s="265"/>
      <c r="G38" s="265">
        <f t="shared" si="3"/>
        <v>5.9701492537313428</v>
      </c>
      <c r="H38" s="265">
        <f t="shared" si="3"/>
        <v>34.328358208955223</v>
      </c>
      <c r="I38" s="265">
        <f t="shared" si="3"/>
        <v>5.9701492537313428</v>
      </c>
      <c r="J38" s="265">
        <f t="shared" si="3"/>
        <v>0</v>
      </c>
      <c r="K38" s="265">
        <f t="shared" si="3"/>
        <v>10.44776119402985</v>
      </c>
      <c r="L38" s="265">
        <f t="shared" si="3"/>
        <v>16.417910447761194</v>
      </c>
      <c r="M38" s="265"/>
      <c r="N38" s="265">
        <f t="shared" si="3"/>
        <v>1.4925373134328357</v>
      </c>
      <c r="O38" s="265">
        <f t="shared" si="3"/>
        <v>0</v>
      </c>
      <c r="P38" s="265">
        <f t="shared" si="3"/>
        <v>0</v>
      </c>
      <c r="Q38" s="265">
        <f t="shared" si="3"/>
        <v>1.4925373134328357</v>
      </c>
      <c r="R38" s="265">
        <f t="shared" si="3"/>
        <v>4.4776119402985071</v>
      </c>
      <c r="S38" s="265">
        <f t="shared" si="3"/>
        <v>100</v>
      </c>
    </row>
    <row r="39" spans="1:19" s="14" customFormat="1" ht="9.9499999999999993" customHeight="1" x14ac:dyDescent="0.25">
      <c r="A39" s="81" t="s">
        <v>129</v>
      </c>
      <c r="B39" s="265">
        <f t="shared" ref="B39:S39" si="4">B7/$S7*100</f>
        <v>67.720090293453723</v>
      </c>
      <c r="C39" s="265">
        <f t="shared" si="4"/>
        <v>5.8690744920993225</v>
      </c>
      <c r="D39" s="265">
        <f t="shared" si="4"/>
        <v>8.3521444695259603</v>
      </c>
      <c r="E39" s="265">
        <f t="shared" si="4"/>
        <v>18.058690744920995</v>
      </c>
      <c r="F39" s="265"/>
      <c r="G39" s="265">
        <f t="shared" si="4"/>
        <v>8.1264108352144468</v>
      </c>
      <c r="H39" s="265">
        <f t="shared" si="4"/>
        <v>30.699774266365687</v>
      </c>
      <c r="I39" s="265">
        <f t="shared" si="4"/>
        <v>11.060948081264108</v>
      </c>
      <c r="J39" s="265">
        <f t="shared" si="4"/>
        <v>1.3544018058690745</v>
      </c>
      <c r="K39" s="265">
        <f t="shared" si="4"/>
        <v>7.9006772009029351</v>
      </c>
      <c r="L39" s="265">
        <f t="shared" si="4"/>
        <v>8.5778781038374721</v>
      </c>
      <c r="M39" s="265"/>
      <c r="N39" s="265">
        <f t="shared" si="4"/>
        <v>1.8058690744920991</v>
      </c>
      <c r="O39" s="265">
        <f t="shared" si="4"/>
        <v>2.2573363431151243</v>
      </c>
      <c r="P39" s="265">
        <f t="shared" si="4"/>
        <v>0.22573363431151239</v>
      </c>
      <c r="Q39" s="265">
        <f t="shared" si="4"/>
        <v>0.22573363431151239</v>
      </c>
      <c r="R39" s="265">
        <f t="shared" si="4"/>
        <v>1.3544018058690745</v>
      </c>
      <c r="S39" s="265">
        <f t="shared" si="4"/>
        <v>100</v>
      </c>
    </row>
    <row r="40" spans="1:19" s="14" customFormat="1" ht="9.9499999999999993" customHeight="1" x14ac:dyDescent="0.25">
      <c r="A40" s="81" t="s">
        <v>130</v>
      </c>
      <c r="B40" s="265">
        <f t="shared" ref="B40:S40" si="5">B8/$S8*100</f>
        <v>73.68421052631578</v>
      </c>
      <c r="C40" s="265">
        <f t="shared" si="5"/>
        <v>5.2631578947368416</v>
      </c>
      <c r="D40" s="265">
        <f t="shared" si="5"/>
        <v>7.0175438596491224</v>
      </c>
      <c r="E40" s="265">
        <f t="shared" si="5"/>
        <v>14.035087719298245</v>
      </c>
      <c r="F40" s="265"/>
      <c r="G40" s="265">
        <f t="shared" si="5"/>
        <v>6.140350877192982</v>
      </c>
      <c r="H40" s="265">
        <f t="shared" si="5"/>
        <v>42.982456140350877</v>
      </c>
      <c r="I40" s="265">
        <f t="shared" si="5"/>
        <v>12.280701754385964</v>
      </c>
      <c r="J40" s="265">
        <f t="shared" si="5"/>
        <v>1.7543859649122806</v>
      </c>
      <c r="K40" s="265">
        <f t="shared" si="5"/>
        <v>4.3859649122807012</v>
      </c>
      <c r="L40" s="265">
        <f t="shared" si="5"/>
        <v>6.140350877192982</v>
      </c>
      <c r="M40" s="265"/>
      <c r="N40" s="265">
        <f t="shared" si="5"/>
        <v>1.7543859649122806</v>
      </c>
      <c r="O40" s="265">
        <f t="shared" si="5"/>
        <v>0.8771929824561403</v>
      </c>
      <c r="P40" s="265">
        <f t="shared" si="5"/>
        <v>0</v>
      </c>
      <c r="Q40" s="265">
        <f t="shared" si="5"/>
        <v>0</v>
      </c>
      <c r="R40" s="265">
        <f t="shared" si="5"/>
        <v>2.6315789473684208</v>
      </c>
      <c r="S40" s="265">
        <f t="shared" si="5"/>
        <v>100</v>
      </c>
    </row>
    <row r="41" spans="1:19" s="202" customFormat="1" ht="9.9499999999999993" customHeight="1" x14ac:dyDescent="0.2">
      <c r="A41" s="126" t="s">
        <v>131</v>
      </c>
      <c r="B41" s="265">
        <f t="shared" ref="B41:S41" si="6">B9/$S9*100</f>
        <v>77.777777777777786</v>
      </c>
      <c r="C41" s="265">
        <f t="shared" si="6"/>
        <v>5.5555555555555554</v>
      </c>
      <c r="D41" s="265">
        <f t="shared" si="6"/>
        <v>5.5555555555555554</v>
      </c>
      <c r="E41" s="265">
        <f t="shared" si="6"/>
        <v>11.111111111111111</v>
      </c>
      <c r="F41" s="265"/>
      <c r="G41" s="265">
        <f t="shared" si="6"/>
        <v>1.8518518518518516</v>
      </c>
      <c r="H41" s="265">
        <f t="shared" si="6"/>
        <v>48.148148148148145</v>
      </c>
      <c r="I41" s="265">
        <f t="shared" si="6"/>
        <v>18.518518518518519</v>
      </c>
      <c r="J41" s="265">
        <f t="shared" si="6"/>
        <v>1.8518518518518516</v>
      </c>
      <c r="K41" s="265">
        <f t="shared" si="6"/>
        <v>7.4074074074074066</v>
      </c>
      <c r="L41" s="265">
        <f t="shared" si="6"/>
        <v>0</v>
      </c>
      <c r="M41" s="265"/>
      <c r="N41" s="265">
        <f t="shared" si="6"/>
        <v>1.8518518518518516</v>
      </c>
      <c r="O41" s="265">
        <f t="shared" si="6"/>
        <v>1.8518518518518516</v>
      </c>
      <c r="P41" s="265">
        <f t="shared" si="6"/>
        <v>0</v>
      </c>
      <c r="Q41" s="265">
        <f t="shared" si="6"/>
        <v>0</v>
      </c>
      <c r="R41" s="265">
        <f t="shared" si="6"/>
        <v>1.8518518518518516</v>
      </c>
      <c r="S41" s="265">
        <f t="shared" si="6"/>
        <v>100</v>
      </c>
    </row>
    <row r="42" spans="1:19" s="202" customFormat="1" ht="9.9499999999999993" customHeight="1" x14ac:dyDescent="0.2">
      <c r="A42" s="126" t="s">
        <v>132</v>
      </c>
      <c r="B42" s="265">
        <f t="shared" ref="B42:S42" si="7">B10/$S10*100</f>
        <v>70</v>
      </c>
      <c r="C42" s="265">
        <f t="shared" si="7"/>
        <v>5</v>
      </c>
      <c r="D42" s="265">
        <f t="shared" si="7"/>
        <v>8.3333333333333321</v>
      </c>
      <c r="E42" s="265">
        <f t="shared" si="7"/>
        <v>16.666666666666664</v>
      </c>
      <c r="F42" s="265"/>
      <c r="G42" s="265">
        <f t="shared" si="7"/>
        <v>10</v>
      </c>
      <c r="H42" s="265">
        <f t="shared" si="7"/>
        <v>38.333333333333336</v>
      </c>
      <c r="I42" s="265">
        <f t="shared" si="7"/>
        <v>6.666666666666667</v>
      </c>
      <c r="J42" s="265">
        <f t="shared" si="7"/>
        <v>1.6666666666666667</v>
      </c>
      <c r="K42" s="265">
        <f t="shared" si="7"/>
        <v>1.6666666666666667</v>
      </c>
      <c r="L42" s="265">
        <f t="shared" si="7"/>
        <v>11.666666666666666</v>
      </c>
      <c r="M42" s="265"/>
      <c r="N42" s="265">
        <f t="shared" si="7"/>
        <v>1.6666666666666667</v>
      </c>
      <c r="O42" s="265">
        <f t="shared" si="7"/>
        <v>0</v>
      </c>
      <c r="P42" s="265">
        <f t="shared" si="7"/>
        <v>0</v>
      </c>
      <c r="Q42" s="265">
        <f t="shared" si="7"/>
        <v>0</v>
      </c>
      <c r="R42" s="265">
        <f t="shared" si="7"/>
        <v>3.3333333333333335</v>
      </c>
      <c r="S42" s="265">
        <f t="shared" si="7"/>
        <v>100</v>
      </c>
    </row>
    <row r="43" spans="1:19" s="14" customFormat="1" ht="9.9499999999999993" customHeight="1" x14ac:dyDescent="0.25">
      <c r="A43" s="81" t="s">
        <v>133</v>
      </c>
      <c r="B43" s="265">
        <f t="shared" ref="B43:S43" si="8">B11/$S11*100</f>
        <v>73.631840796019901</v>
      </c>
      <c r="C43" s="265">
        <f t="shared" si="8"/>
        <v>4.4776119402985071</v>
      </c>
      <c r="D43" s="265">
        <f t="shared" si="8"/>
        <v>7.9601990049751246</v>
      </c>
      <c r="E43" s="265">
        <f t="shared" si="8"/>
        <v>13.930348258706468</v>
      </c>
      <c r="F43" s="265"/>
      <c r="G43" s="265">
        <f t="shared" si="8"/>
        <v>6.467661691542288</v>
      </c>
      <c r="H43" s="265">
        <f t="shared" si="8"/>
        <v>34.328358208955223</v>
      </c>
      <c r="I43" s="265">
        <f t="shared" si="8"/>
        <v>13.930348258706468</v>
      </c>
      <c r="J43" s="265">
        <f t="shared" si="8"/>
        <v>4.4776119402985071</v>
      </c>
      <c r="K43" s="265">
        <f t="shared" si="8"/>
        <v>7.4626865671641784</v>
      </c>
      <c r="L43" s="265">
        <f t="shared" si="8"/>
        <v>6.9651741293532341</v>
      </c>
      <c r="M43" s="265"/>
      <c r="N43" s="265">
        <f t="shared" si="8"/>
        <v>1.4925373134328357</v>
      </c>
      <c r="O43" s="265">
        <f t="shared" si="8"/>
        <v>0.49751243781094528</v>
      </c>
      <c r="P43" s="265">
        <f t="shared" si="8"/>
        <v>0</v>
      </c>
      <c r="Q43" s="265">
        <f t="shared" si="8"/>
        <v>0.49751243781094528</v>
      </c>
      <c r="R43" s="265">
        <f t="shared" si="8"/>
        <v>1.9900497512437811</v>
      </c>
      <c r="S43" s="265">
        <f t="shared" si="8"/>
        <v>100</v>
      </c>
    </row>
    <row r="44" spans="1:19" s="14" customFormat="1" ht="9.9499999999999993" customHeight="1" x14ac:dyDescent="0.25">
      <c r="A44" s="81" t="s">
        <v>134</v>
      </c>
      <c r="B44" s="265">
        <f t="shared" ref="B44:S44" si="9">B12/$S12*100</f>
        <v>70.422535211267601</v>
      </c>
      <c r="C44" s="265">
        <f t="shared" si="9"/>
        <v>4.225352112676056</v>
      </c>
      <c r="D44" s="265">
        <f t="shared" si="9"/>
        <v>14.084507042253522</v>
      </c>
      <c r="E44" s="265">
        <f t="shared" si="9"/>
        <v>11.267605633802818</v>
      </c>
      <c r="F44" s="265"/>
      <c r="G44" s="265">
        <f t="shared" si="9"/>
        <v>5.6338028169014089</v>
      </c>
      <c r="H44" s="265">
        <f t="shared" si="9"/>
        <v>26.760563380281688</v>
      </c>
      <c r="I44" s="265">
        <f t="shared" si="9"/>
        <v>14.084507042253522</v>
      </c>
      <c r="J44" s="265">
        <f t="shared" si="9"/>
        <v>4.225352112676056</v>
      </c>
      <c r="K44" s="265">
        <f t="shared" si="9"/>
        <v>7.042253521126761</v>
      </c>
      <c r="L44" s="265">
        <f t="shared" si="9"/>
        <v>12.676056338028168</v>
      </c>
      <c r="M44" s="265"/>
      <c r="N44" s="265">
        <f t="shared" si="9"/>
        <v>1.4084507042253522</v>
      </c>
      <c r="O44" s="265">
        <f t="shared" si="9"/>
        <v>0</v>
      </c>
      <c r="P44" s="265">
        <f t="shared" si="9"/>
        <v>0</v>
      </c>
      <c r="Q44" s="265">
        <f t="shared" si="9"/>
        <v>1.4084507042253522</v>
      </c>
      <c r="R44" s="265">
        <f t="shared" si="9"/>
        <v>1.4084507042253522</v>
      </c>
      <c r="S44" s="265">
        <f t="shared" si="9"/>
        <v>100</v>
      </c>
    </row>
    <row r="45" spans="1:19" s="14" customFormat="1" ht="9.9499999999999993" customHeight="1" x14ac:dyDescent="0.25">
      <c r="A45" s="81" t="s">
        <v>135</v>
      </c>
      <c r="B45" s="265">
        <f t="shared" ref="B45:S45" si="10">B13/$S13*100</f>
        <v>75.510204081632651</v>
      </c>
      <c r="C45" s="265">
        <f t="shared" si="10"/>
        <v>2.8571428571428572</v>
      </c>
      <c r="D45" s="265">
        <f t="shared" si="10"/>
        <v>7.3469387755102051</v>
      </c>
      <c r="E45" s="265">
        <f t="shared" si="10"/>
        <v>14.285714285714285</v>
      </c>
      <c r="F45" s="265"/>
      <c r="G45" s="265">
        <f t="shared" si="10"/>
        <v>7.7551020408163263</v>
      </c>
      <c r="H45" s="265">
        <f t="shared" si="10"/>
        <v>35.918367346938773</v>
      </c>
      <c r="I45" s="265">
        <f t="shared" si="10"/>
        <v>21.224489795918366</v>
      </c>
      <c r="J45" s="265">
        <f t="shared" si="10"/>
        <v>1.6326530612244898</v>
      </c>
      <c r="K45" s="265">
        <f t="shared" si="10"/>
        <v>1.6326530612244898</v>
      </c>
      <c r="L45" s="265">
        <f t="shared" si="10"/>
        <v>8.1632653061224492</v>
      </c>
      <c r="M45" s="265"/>
      <c r="N45" s="265">
        <f t="shared" si="10"/>
        <v>2.0408163265306123</v>
      </c>
      <c r="O45" s="265">
        <f t="shared" si="10"/>
        <v>0</v>
      </c>
      <c r="P45" s="265">
        <f t="shared" si="10"/>
        <v>0</v>
      </c>
      <c r="Q45" s="265">
        <f t="shared" si="10"/>
        <v>0</v>
      </c>
      <c r="R45" s="265">
        <f t="shared" si="10"/>
        <v>0.81632653061224492</v>
      </c>
      <c r="S45" s="265">
        <f t="shared" si="10"/>
        <v>100</v>
      </c>
    </row>
    <row r="46" spans="1:19" s="14" customFormat="1" ht="9.9499999999999993" customHeight="1" x14ac:dyDescent="0.25">
      <c r="A46" s="81" t="s">
        <v>136</v>
      </c>
      <c r="B46" s="265">
        <f t="shared" ref="B46:S46" si="11">B14/$S14*100</f>
        <v>66.206896551724142</v>
      </c>
      <c r="C46" s="265">
        <f t="shared" si="11"/>
        <v>6.2068965517241379</v>
      </c>
      <c r="D46" s="265">
        <f t="shared" si="11"/>
        <v>8.2758620689655178</v>
      </c>
      <c r="E46" s="265">
        <f t="shared" si="11"/>
        <v>19.310344827586206</v>
      </c>
      <c r="F46" s="265"/>
      <c r="G46" s="265">
        <f t="shared" si="11"/>
        <v>7.5862068965517242</v>
      </c>
      <c r="H46" s="265">
        <f t="shared" si="11"/>
        <v>24.137931034482758</v>
      </c>
      <c r="I46" s="265">
        <f t="shared" si="11"/>
        <v>19.310344827586206</v>
      </c>
      <c r="J46" s="265">
        <f t="shared" si="11"/>
        <v>4.1379310344827589</v>
      </c>
      <c r="K46" s="265">
        <f t="shared" si="11"/>
        <v>2.7586206896551726</v>
      </c>
      <c r="L46" s="265">
        <f t="shared" si="11"/>
        <v>8.2758620689655178</v>
      </c>
      <c r="M46" s="265"/>
      <c r="N46" s="265">
        <f t="shared" si="11"/>
        <v>2.7586206896551726</v>
      </c>
      <c r="O46" s="265">
        <f t="shared" si="11"/>
        <v>2.0689655172413794</v>
      </c>
      <c r="P46" s="265">
        <f t="shared" si="11"/>
        <v>0</v>
      </c>
      <c r="Q46" s="265">
        <f t="shared" si="11"/>
        <v>0.68965517241379315</v>
      </c>
      <c r="R46" s="265">
        <f t="shared" si="11"/>
        <v>0.68965517241379315</v>
      </c>
      <c r="S46" s="265">
        <f t="shared" si="11"/>
        <v>100</v>
      </c>
    </row>
    <row r="47" spans="1:19" s="14" customFormat="1" ht="9.9499999999999993" customHeight="1" x14ac:dyDescent="0.25">
      <c r="A47" s="81" t="s">
        <v>137</v>
      </c>
      <c r="B47" s="265">
        <f t="shared" ref="B47:S47" si="12">B15/$S15*100</f>
        <v>68.571428571428569</v>
      </c>
      <c r="C47" s="265">
        <f t="shared" si="12"/>
        <v>8.5714285714285712</v>
      </c>
      <c r="D47" s="265">
        <f t="shared" si="12"/>
        <v>0</v>
      </c>
      <c r="E47" s="265">
        <f t="shared" si="12"/>
        <v>22.857142857142858</v>
      </c>
      <c r="F47" s="265"/>
      <c r="G47" s="265">
        <f t="shared" si="12"/>
        <v>8.5714285714285712</v>
      </c>
      <c r="H47" s="265">
        <f t="shared" si="12"/>
        <v>37.142857142857146</v>
      </c>
      <c r="I47" s="265">
        <f t="shared" si="12"/>
        <v>14.285714285714285</v>
      </c>
      <c r="J47" s="265">
        <f t="shared" si="12"/>
        <v>0</v>
      </c>
      <c r="K47" s="265">
        <f t="shared" si="12"/>
        <v>0</v>
      </c>
      <c r="L47" s="265">
        <f t="shared" si="12"/>
        <v>8.5714285714285712</v>
      </c>
      <c r="M47" s="265"/>
      <c r="N47" s="265">
        <f t="shared" si="12"/>
        <v>5.7142857142857144</v>
      </c>
      <c r="O47" s="265">
        <f t="shared" si="12"/>
        <v>2.8571428571428572</v>
      </c>
      <c r="P47" s="265">
        <f t="shared" si="12"/>
        <v>0</v>
      </c>
      <c r="Q47" s="265">
        <f t="shared" si="12"/>
        <v>0</v>
      </c>
      <c r="R47" s="265">
        <f t="shared" si="12"/>
        <v>0</v>
      </c>
      <c r="S47" s="265">
        <f t="shared" si="12"/>
        <v>100</v>
      </c>
    </row>
    <row r="48" spans="1:19" s="14" customFormat="1" ht="9.9499999999999993" customHeight="1" x14ac:dyDescent="0.25">
      <c r="A48" s="81" t="s">
        <v>138</v>
      </c>
      <c r="B48" s="265">
        <f t="shared" ref="B48:S48" si="13">B16/$S16*100</f>
        <v>70.689655172413794</v>
      </c>
      <c r="C48" s="265">
        <f t="shared" si="13"/>
        <v>5.1724137931034484</v>
      </c>
      <c r="D48" s="265">
        <f t="shared" si="13"/>
        <v>10.344827586206897</v>
      </c>
      <c r="E48" s="265">
        <f t="shared" si="13"/>
        <v>13.793103448275861</v>
      </c>
      <c r="F48" s="265"/>
      <c r="G48" s="265">
        <f t="shared" si="13"/>
        <v>6.8965517241379306</v>
      </c>
      <c r="H48" s="265">
        <f t="shared" si="13"/>
        <v>22.413793103448278</v>
      </c>
      <c r="I48" s="265">
        <f t="shared" si="13"/>
        <v>20.689655172413794</v>
      </c>
      <c r="J48" s="265">
        <f t="shared" si="13"/>
        <v>1.7241379310344827</v>
      </c>
      <c r="K48" s="265">
        <f t="shared" si="13"/>
        <v>12.068965517241379</v>
      </c>
      <c r="L48" s="265">
        <f t="shared" si="13"/>
        <v>6.8965517241379306</v>
      </c>
      <c r="M48" s="265"/>
      <c r="N48" s="265">
        <f t="shared" si="13"/>
        <v>1.7241379310344827</v>
      </c>
      <c r="O48" s="265">
        <f t="shared" si="13"/>
        <v>1.7241379310344827</v>
      </c>
      <c r="P48" s="265">
        <f t="shared" si="13"/>
        <v>0</v>
      </c>
      <c r="Q48" s="265">
        <f t="shared" si="13"/>
        <v>1.7241379310344827</v>
      </c>
      <c r="R48" s="265">
        <f t="shared" si="13"/>
        <v>0</v>
      </c>
      <c r="S48" s="265">
        <f t="shared" si="13"/>
        <v>100</v>
      </c>
    </row>
    <row r="49" spans="1:19" s="14" customFormat="1" ht="9.9499999999999993" customHeight="1" x14ac:dyDescent="0.25">
      <c r="A49" s="81" t="s">
        <v>139</v>
      </c>
      <c r="B49" s="265">
        <f t="shared" ref="B49:S49" si="14">B17/$S17*100</f>
        <v>62.318840579710141</v>
      </c>
      <c r="C49" s="265">
        <f t="shared" si="14"/>
        <v>11.594202898550725</v>
      </c>
      <c r="D49" s="265">
        <f t="shared" si="14"/>
        <v>8.2125603864734309</v>
      </c>
      <c r="E49" s="265">
        <f t="shared" si="14"/>
        <v>17.874396135265698</v>
      </c>
      <c r="F49" s="265"/>
      <c r="G49" s="265">
        <f t="shared" si="14"/>
        <v>9.1787439613526569</v>
      </c>
      <c r="H49" s="265">
        <f t="shared" si="14"/>
        <v>24.637681159420293</v>
      </c>
      <c r="I49" s="265">
        <f t="shared" si="14"/>
        <v>17.391304347826086</v>
      </c>
      <c r="J49" s="265">
        <f t="shared" si="14"/>
        <v>2.8985507246376812</v>
      </c>
      <c r="K49" s="265">
        <f t="shared" si="14"/>
        <v>1.932367149758454</v>
      </c>
      <c r="L49" s="265">
        <f t="shared" si="14"/>
        <v>6.2801932367149762</v>
      </c>
      <c r="M49" s="265"/>
      <c r="N49" s="265">
        <f t="shared" si="14"/>
        <v>3.8647342995169081</v>
      </c>
      <c r="O49" s="265">
        <f t="shared" si="14"/>
        <v>1.932367149758454</v>
      </c>
      <c r="P49" s="265">
        <f t="shared" si="14"/>
        <v>0.48309178743961351</v>
      </c>
      <c r="Q49" s="265">
        <f t="shared" si="14"/>
        <v>3.3816425120772946</v>
      </c>
      <c r="R49" s="265">
        <f t="shared" si="14"/>
        <v>1.932367149758454</v>
      </c>
      <c r="S49" s="265">
        <f t="shared" si="14"/>
        <v>100</v>
      </c>
    </row>
    <row r="50" spans="1:19" s="14" customFormat="1" ht="9.9499999999999993" customHeight="1" x14ac:dyDescent="0.25">
      <c r="A50" s="81" t="s">
        <v>140</v>
      </c>
      <c r="B50" s="265">
        <f t="shared" ref="B50:S50" si="15">B18/$S18*100</f>
        <v>45.3125</v>
      </c>
      <c r="C50" s="265">
        <f t="shared" si="15"/>
        <v>23.4375</v>
      </c>
      <c r="D50" s="265">
        <f t="shared" si="15"/>
        <v>1.5625</v>
      </c>
      <c r="E50" s="265">
        <f t="shared" si="15"/>
        <v>29.6875</v>
      </c>
      <c r="F50" s="265"/>
      <c r="G50" s="265">
        <f t="shared" si="15"/>
        <v>1.5625</v>
      </c>
      <c r="H50" s="265">
        <f t="shared" si="15"/>
        <v>23.4375</v>
      </c>
      <c r="I50" s="265">
        <f t="shared" si="15"/>
        <v>9.375</v>
      </c>
      <c r="J50" s="265">
        <f t="shared" si="15"/>
        <v>0</v>
      </c>
      <c r="K50" s="265">
        <f t="shared" si="15"/>
        <v>1.5625</v>
      </c>
      <c r="L50" s="265">
        <f t="shared" si="15"/>
        <v>9.375</v>
      </c>
      <c r="M50" s="265"/>
      <c r="N50" s="265">
        <f t="shared" si="15"/>
        <v>4.6875</v>
      </c>
      <c r="O50" s="265">
        <f t="shared" si="15"/>
        <v>6.25</v>
      </c>
      <c r="P50" s="265">
        <f t="shared" si="15"/>
        <v>0</v>
      </c>
      <c r="Q50" s="265">
        <f t="shared" si="15"/>
        <v>4.6875</v>
      </c>
      <c r="R50" s="265">
        <f t="shared" si="15"/>
        <v>7.8125</v>
      </c>
      <c r="S50" s="265">
        <f t="shared" si="15"/>
        <v>100</v>
      </c>
    </row>
    <row r="51" spans="1:19" s="14" customFormat="1" ht="9.9499999999999993" customHeight="1" x14ac:dyDescent="0.25">
      <c r="A51" s="81" t="s">
        <v>141</v>
      </c>
      <c r="B51" s="265">
        <f t="shared" ref="B51:S51" si="16">B19/$S19*100</f>
        <v>61.53846153846154</v>
      </c>
      <c r="C51" s="265">
        <f t="shared" si="16"/>
        <v>3.8461538461538463</v>
      </c>
      <c r="D51" s="265">
        <f t="shared" si="16"/>
        <v>3.8461538461538463</v>
      </c>
      <c r="E51" s="265">
        <f t="shared" si="16"/>
        <v>30.76923076923077</v>
      </c>
      <c r="F51" s="265"/>
      <c r="G51" s="265">
        <f t="shared" si="16"/>
        <v>11.538461538461538</v>
      </c>
      <c r="H51" s="265">
        <f t="shared" si="16"/>
        <v>34.615384615384613</v>
      </c>
      <c r="I51" s="265">
        <f t="shared" si="16"/>
        <v>3.8461538461538463</v>
      </c>
      <c r="J51" s="265">
        <f t="shared" si="16"/>
        <v>3.8461538461538463</v>
      </c>
      <c r="K51" s="265">
        <f t="shared" si="16"/>
        <v>3.8461538461538463</v>
      </c>
      <c r="L51" s="265">
        <f t="shared" si="16"/>
        <v>3.8461538461538463</v>
      </c>
      <c r="M51" s="265"/>
      <c r="N51" s="265">
        <f t="shared" si="16"/>
        <v>3.8461538461538463</v>
      </c>
      <c r="O51" s="265">
        <f t="shared" si="16"/>
        <v>0</v>
      </c>
      <c r="P51" s="265">
        <f t="shared" si="16"/>
        <v>0</v>
      </c>
      <c r="Q51" s="265">
        <f t="shared" si="16"/>
        <v>0</v>
      </c>
      <c r="R51" s="265">
        <f t="shared" si="16"/>
        <v>0</v>
      </c>
      <c r="S51" s="265">
        <f t="shared" si="16"/>
        <v>100</v>
      </c>
    </row>
    <row r="52" spans="1:19" s="14" customFormat="1" ht="9.9499999999999993" customHeight="1" x14ac:dyDescent="0.25">
      <c r="A52" s="81" t="s">
        <v>142</v>
      </c>
      <c r="B52" s="265">
        <f t="shared" ref="B52:S52" si="17">B20/$S20*100</f>
        <v>54.794520547945204</v>
      </c>
      <c r="C52" s="265">
        <f t="shared" si="17"/>
        <v>11.643835616438356</v>
      </c>
      <c r="D52" s="265">
        <f t="shared" si="17"/>
        <v>4.10958904109589</v>
      </c>
      <c r="E52" s="265">
        <f t="shared" si="17"/>
        <v>29.452054794520549</v>
      </c>
      <c r="F52" s="265"/>
      <c r="G52" s="265">
        <f t="shared" si="17"/>
        <v>10.273972602739725</v>
      </c>
      <c r="H52" s="265">
        <f t="shared" si="17"/>
        <v>18.493150684931507</v>
      </c>
      <c r="I52" s="265">
        <f t="shared" si="17"/>
        <v>13.013698630136986</v>
      </c>
      <c r="J52" s="265">
        <f t="shared" si="17"/>
        <v>2.7397260273972601</v>
      </c>
      <c r="K52" s="265">
        <f t="shared" si="17"/>
        <v>4.7945205479452051</v>
      </c>
      <c r="L52" s="265">
        <f t="shared" si="17"/>
        <v>5.4794520547945202</v>
      </c>
      <c r="M52" s="265"/>
      <c r="N52" s="265">
        <f t="shared" si="17"/>
        <v>4.7945205479452051</v>
      </c>
      <c r="O52" s="265">
        <f t="shared" si="17"/>
        <v>2.054794520547945</v>
      </c>
      <c r="P52" s="265">
        <f t="shared" si="17"/>
        <v>0.68493150684931503</v>
      </c>
      <c r="Q52" s="265">
        <f t="shared" si="17"/>
        <v>0.68493150684931503</v>
      </c>
      <c r="R52" s="265">
        <f t="shared" si="17"/>
        <v>2.7397260273972601</v>
      </c>
      <c r="S52" s="265">
        <f t="shared" si="17"/>
        <v>100</v>
      </c>
    </row>
    <row r="53" spans="1:19" s="14" customFormat="1" ht="9.9499999999999993" customHeight="1" x14ac:dyDescent="0.25">
      <c r="A53" s="81" t="s">
        <v>143</v>
      </c>
      <c r="B53" s="265">
        <f t="shared" ref="B53:S53" si="18">B21/$S21*100</f>
        <v>70.786516853932582</v>
      </c>
      <c r="C53" s="265">
        <f t="shared" si="18"/>
        <v>10.112359550561797</v>
      </c>
      <c r="D53" s="265">
        <f t="shared" si="18"/>
        <v>1.1235955056179776</v>
      </c>
      <c r="E53" s="265">
        <f t="shared" si="18"/>
        <v>17.977528089887642</v>
      </c>
      <c r="F53" s="265"/>
      <c r="G53" s="265">
        <f t="shared" si="18"/>
        <v>6.7415730337078648</v>
      </c>
      <c r="H53" s="265">
        <f t="shared" si="18"/>
        <v>31.460674157303369</v>
      </c>
      <c r="I53" s="265">
        <f t="shared" si="18"/>
        <v>13.48314606741573</v>
      </c>
      <c r="J53" s="265">
        <f t="shared" si="18"/>
        <v>3.3707865168539324</v>
      </c>
      <c r="K53" s="265">
        <f t="shared" si="18"/>
        <v>3.3707865168539324</v>
      </c>
      <c r="L53" s="265">
        <f t="shared" si="18"/>
        <v>12.359550561797752</v>
      </c>
      <c r="M53" s="265"/>
      <c r="N53" s="265">
        <f t="shared" si="18"/>
        <v>4.4943820224719104</v>
      </c>
      <c r="O53" s="265">
        <f t="shared" si="18"/>
        <v>2.2471910112359552</v>
      </c>
      <c r="P53" s="265">
        <f t="shared" si="18"/>
        <v>0</v>
      </c>
      <c r="Q53" s="265">
        <f t="shared" si="18"/>
        <v>3.3707865168539324</v>
      </c>
      <c r="R53" s="265">
        <f t="shared" si="18"/>
        <v>0</v>
      </c>
      <c r="S53" s="265">
        <f t="shared" si="18"/>
        <v>100</v>
      </c>
    </row>
    <row r="54" spans="1:19" s="14" customFormat="1" ht="9.9499999999999993" customHeight="1" x14ac:dyDescent="0.25">
      <c r="A54" s="81" t="s">
        <v>144</v>
      </c>
      <c r="B54" s="265">
        <f t="shared" ref="B54:S54" si="19">B22/$S22*100</f>
        <v>40</v>
      </c>
      <c r="C54" s="265">
        <f t="shared" si="19"/>
        <v>13.333333333333334</v>
      </c>
      <c r="D54" s="265">
        <f t="shared" si="19"/>
        <v>3.3333333333333335</v>
      </c>
      <c r="E54" s="265">
        <f t="shared" si="19"/>
        <v>43.333333333333336</v>
      </c>
      <c r="F54" s="265"/>
      <c r="G54" s="265">
        <f t="shared" si="19"/>
        <v>10</v>
      </c>
      <c r="H54" s="265">
        <f t="shared" si="19"/>
        <v>16.666666666666664</v>
      </c>
      <c r="I54" s="265">
        <f t="shared" si="19"/>
        <v>3.3333333333333335</v>
      </c>
      <c r="J54" s="265">
        <f t="shared" si="19"/>
        <v>0</v>
      </c>
      <c r="K54" s="265">
        <f t="shared" si="19"/>
        <v>3.3333333333333335</v>
      </c>
      <c r="L54" s="265">
        <f t="shared" si="19"/>
        <v>6.666666666666667</v>
      </c>
      <c r="M54" s="265"/>
      <c r="N54" s="265">
        <f t="shared" si="19"/>
        <v>10</v>
      </c>
      <c r="O54" s="265">
        <f t="shared" si="19"/>
        <v>0</v>
      </c>
      <c r="P54" s="265">
        <f t="shared" si="19"/>
        <v>0</v>
      </c>
      <c r="Q54" s="265">
        <f t="shared" si="19"/>
        <v>0</v>
      </c>
      <c r="R54" s="265">
        <f t="shared" si="19"/>
        <v>3.3333333333333335</v>
      </c>
      <c r="S54" s="265">
        <f t="shared" si="19"/>
        <v>100</v>
      </c>
    </row>
    <row r="55" spans="1:19" s="14" customFormat="1" ht="9.9499999999999993" customHeight="1" x14ac:dyDescent="0.25">
      <c r="A55" s="81" t="s">
        <v>145</v>
      </c>
      <c r="B55" s="265">
        <f t="shared" ref="B55:S55" si="20">B23/$S23*100</f>
        <v>58.730158730158735</v>
      </c>
      <c r="C55" s="265">
        <f t="shared" si="20"/>
        <v>9.5238095238095237</v>
      </c>
      <c r="D55" s="265">
        <f t="shared" si="20"/>
        <v>6.3492063492063489</v>
      </c>
      <c r="E55" s="265">
        <f t="shared" si="20"/>
        <v>25.396825396825395</v>
      </c>
      <c r="F55" s="265"/>
      <c r="G55" s="265">
        <f t="shared" si="20"/>
        <v>6.3492063492063489</v>
      </c>
      <c r="H55" s="265">
        <f t="shared" si="20"/>
        <v>19.047619047619047</v>
      </c>
      <c r="I55" s="265">
        <f t="shared" si="20"/>
        <v>14.285714285714285</v>
      </c>
      <c r="J55" s="265">
        <f t="shared" si="20"/>
        <v>0</v>
      </c>
      <c r="K55" s="265">
        <f t="shared" si="20"/>
        <v>3.1746031746031744</v>
      </c>
      <c r="L55" s="265">
        <f t="shared" si="20"/>
        <v>15.873015873015872</v>
      </c>
      <c r="M55" s="265"/>
      <c r="N55" s="265">
        <f t="shared" si="20"/>
        <v>1.5873015873015872</v>
      </c>
      <c r="O55" s="265">
        <f t="shared" si="20"/>
        <v>6.3492063492063489</v>
      </c>
      <c r="P55" s="265">
        <f t="shared" si="20"/>
        <v>0</v>
      </c>
      <c r="Q55" s="265">
        <f t="shared" si="20"/>
        <v>0</v>
      </c>
      <c r="R55" s="265">
        <f t="shared" si="20"/>
        <v>1.5873015873015872</v>
      </c>
      <c r="S55" s="265">
        <f t="shared" si="20"/>
        <v>100</v>
      </c>
    </row>
    <row r="56" spans="1:19" s="14" customFormat="1" ht="9.9499999999999993" customHeight="1" x14ac:dyDescent="0.25">
      <c r="A56" s="81" t="s">
        <v>146</v>
      </c>
      <c r="B56" s="265">
        <f t="shared" ref="B56:S56" si="21">B24/$S24*100</f>
        <v>52.671755725190842</v>
      </c>
      <c r="C56" s="265">
        <f t="shared" si="21"/>
        <v>18.320610687022899</v>
      </c>
      <c r="D56" s="265">
        <f t="shared" si="21"/>
        <v>6.1068702290076331</v>
      </c>
      <c r="E56" s="265">
        <f t="shared" si="21"/>
        <v>22.900763358778626</v>
      </c>
      <c r="F56" s="265"/>
      <c r="G56" s="265">
        <f t="shared" si="21"/>
        <v>3.8167938931297711</v>
      </c>
      <c r="H56" s="265">
        <f t="shared" si="21"/>
        <v>22.900763358778626</v>
      </c>
      <c r="I56" s="265">
        <f t="shared" si="21"/>
        <v>11.450381679389313</v>
      </c>
      <c r="J56" s="265">
        <f t="shared" si="21"/>
        <v>1.5267175572519083</v>
      </c>
      <c r="K56" s="265">
        <f t="shared" si="21"/>
        <v>6.1068702290076331</v>
      </c>
      <c r="L56" s="265">
        <f t="shared" si="21"/>
        <v>6.8702290076335881</v>
      </c>
      <c r="M56" s="265"/>
      <c r="N56" s="265">
        <f t="shared" si="21"/>
        <v>3.0534351145038165</v>
      </c>
      <c r="O56" s="265">
        <f t="shared" si="21"/>
        <v>6.8702290076335881</v>
      </c>
      <c r="P56" s="265">
        <f t="shared" si="21"/>
        <v>1.5267175572519083</v>
      </c>
      <c r="Q56" s="265">
        <f t="shared" si="21"/>
        <v>3.0534351145038165</v>
      </c>
      <c r="R56" s="265">
        <f t="shared" si="21"/>
        <v>3.8167938931297711</v>
      </c>
      <c r="S56" s="265">
        <f t="shared" si="21"/>
        <v>100</v>
      </c>
    </row>
    <row r="57" spans="1:19" s="14" customFormat="1" ht="9.9499999999999993" customHeight="1" x14ac:dyDescent="0.25">
      <c r="A57" s="81" t="s">
        <v>147</v>
      </c>
      <c r="B57" s="265">
        <f t="shared" ref="B57:S57" si="22">B25/$S25*100</f>
        <v>60</v>
      </c>
      <c r="C57" s="265">
        <f t="shared" si="22"/>
        <v>3.8461538461538463</v>
      </c>
      <c r="D57" s="265">
        <f t="shared" si="22"/>
        <v>5.384615384615385</v>
      </c>
      <c r="E57" s="265">
        <f t="shared" si="22"/>
        <v>30.76923076923077</v>
      </c>
      <c r="F57" s="265">
        <f t="shared" si="22"/>
        <v>0</v>
      </c>
      <c r="G57" s="265">
        <f t="shared" si="22"/>
        <v>3.0769230769230771</v>
      </c>
      <c r="H57" s="265">
        <f t="shared" si="22"/>
        <v>27.692307692307693</v>
      </c>
      <c r="I57" s="265">
        <f t="shared" si="22"/>
        <v>15.384615384615385</v>
      </c>
      <c r="J57" s="265">
        <f t="shared" si="22"/>
        <v>1.5384615384615385</v>
      </c>
      <c r="K57" s="265">
        <f t="shared" si="22"/>
        <v>4.6153846153846159</v>
      </c>
      <c r="L57" s="265">
        <f t="shared" si="22"/>
        <v>7.6923076923076925</v>
      </c>
      <c r="M57" s="265"/>
      <c r="N57" s="265">
        <f t="shared" si="22"/>
        <v>0</v>
      </c>
      <c r="O57" s="265">
        <f t="shared" si="22"/>
        <v>1.5384615384615385</v>
      </c>
      <c r="P57" s="265">
        <f t="shared" si="22"/>
        <v>0.76923076923076927</v>
      </c>
      <c r="Q57" s="265">
        <f t="shared" si="22"/>
        <v>1.5384615384615385</v>
      </c>
      <c r="R57" s="265">
        <f t="shared" si="22"/>
        <v>0</v>
      </c>
      <c r="S57" s="265">
        <f t="shared" si="22"/>
        <v>100</v>
      </c>
    </row>
    <row r="58" spans="1:19" s="14" customFormat="1" ht="9.9499999999999993" customHeight="1" x14ac:dyDescent="0.25">
      <c r="A58" s="81"/>
      <c r="B58" s="265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N58" s="265"/>
      <c r="O58" s="265"/>
      <c r="P58" s="265"/>
      <c r="Q58" s="265"/>
      <c r="R58" s="265"/>
      <c r="S58" s="265"/>
    </row>
    <row r="59" spans="1:19" s="14" customFormat="1" ht="9.9499999999999993" customHeight="1" x14ac:dyDescent="0.25">
      <c r="A59" s="81" t="s">
        <v>84</v>
      </c>
      <c r="B59" s="265">
        <f t="shared" ref="B59:S59" si="23">B27/$S27*100</f>
        <v>69.609079445145014</v>
      </c>
      <c r="C59" s="265">
        <f t="shared" si="23"/>
        <v>5.2963430012610342</v>
      </c>
      <c r="D59" s="265">
        <f t="shared" si="23"/>
        <v>8.5750315258511982</v>
      </c>
      <c r="E59" s="265">
        <f t="shared" si="23"/>
        <v>16.519546027742749</v>
      </c>
      <c r="F59" s="265"/>
      <c r="G59" s="265">
        <f t="shared" si="23"/>
        <v>8.0706179066834807</v>
      </c>
      <c r="H59" s="265">
        <f t="shared" si="23"/>
        <v>30.51702395964691</v>
      </c>
      <c r="I59" s="265">
        <f t="shared" si="23"/>
        <v>12.484237074401008</v>
      </c>
      <c r="J59" s="265">
        <f t="shared" si="23"/>
        <v>1.8915510718789406</v>
      </c>
      <c r="K59" s="265">
        <f t="shared" si="23"/>
        <v>7.3139974779319035</v>
      </c>
      <c r="L59" s="265">
        <f t="shared" si="23"/>
        <v>9.3316519546027745</v>
      </c>
      <c r="M59" s="265"/>
      <c r="N59" s="265">
        <f t="shared" si="23"/>
        <v>1.639344262295082</v>
      </c>
      <c r="O59" s="265">
        <f t="shared" si="23"/>
        <v>1.5132408575031526</v>
      </c>
      <c r="P59" s="265">
        <f t="shared" si="23"/>
        <v>0.12610340479192939</v>
      </c>
      <c r="Q59" s="265">
        <f t="shared" si="23"/>
        <v>0.25220680958385877</v>
      </c>
      <c r="R59" s="265">
        <f t="shared" si="23"/>
        <v>1.7654476670870116</v>
      </c>
      <c r="S59" s="265">
        <f t="shared" si="23"/>
        <v>100</v>
      </c>
    </row>
    <row r="60" spans="1:19" s="14" customFormat="1" ht="9.9499999999999993" customHeight="1" x14ac:dyDescent="0.25">
      <c r="A60" s="81" t="s">
        <v>85</v>
      </c>
      <c r="B60" s="265">
        <f t="shared" ref="B60:S60" si="24">B28/$S28*100</f>
        <v>74.009508716323296</v>
      </c>
      <c r="C60" s="265">
        <f t="shared" si="24"/>
        <v>3.9619651347068143</v>
      </c>
      <c r="D60" s="265">
        <f t="shared" si="24"/>
        <v>8.2408874801901746</v>
      </c>
      <c r="E60" s="265">
        <f t="shared" si="24"/>
        <v>13.787638668779714</v>
      </c>
      <c r="F60" s="265"/>
      <c r="G60" s="265">
        <f t="shared" si="24"/>
        <v>6.8145800316957219</v>
      </c>
      <c r="H60" s="265">
        <f t="shared" si="24"/>
        <v>35.657686212361334</v>
      </c>
      <c r="I60" s="265">
        <f t="shared" si="24"/>
        <v>16.481774960380349</v>
      </c>
      <c r="J60" s="265">
        <f t="shared" si="24"/>
        <v>2.8526148969889067</v>
      </c>
      <c r="K60" s="265">
        <f t="shared" si="24"/>
        <v>4.5958795562599049</v>
      </c>
      <c r="L60" s="265">
        <f t="shared" si="24"/>
        <v>7.9239302694136287</v>
      </c>
      <c r="M60" s="265"/>
      <c r="N60" s="265">
        <f t="shared" si="24"/>
        <v>1.7432646592709984</v>
      </c>
      <c r="O60" s="265">
        <f t="shared" si="24"/>
        <v>0.31695721077654515</v>
      </c>
      <c r="P60" s="265">
        <f t="shared" si="24"/>
        <v>0</v>
      </c>
      <c r="Q60" s="265">
        <f t="shared" si="24"/>
        <v>0.31695721077654515</v>
      </c>
      <c r="R60" s="265">
        <f t="shared" si="24"/>
        <v>1.5847860538827259</v>
      </c>
      <c r="S60" s="265">
        <f t="shared" si="24"/>
        <v>100</v>
      </c>
    </row>
    <row r="61" spans="1:19" s="14" customFormat="1" ht="9.9499999999999993" customHeight="1" x14ac:dyDescent="0.25">
      <c r="A61" s="81" t="s">
        <v>86</v>
      </c>
      <c r="B61" s="265">
        <f t="shared" ref="B61:S61" si="25">B29/$S29*100</f>
        <v>65.168539325842701</v>
      </c>
      <c r="C61" s="265">
        <f t="shared" si="25"/>
        <v>8.7640449438202239</v>
      </c>
      <c r="D61" s="265">
        <f t="shared" si="25"/>
        <v>7.8651685393258424</v>
      </c>
      <c r="E61" s="265">
        <f t="shared" si="25"/>
        <v>18.202247191011235</v>
      </c>
      <c r="F61" s="265"/>
      <c r="G61" s="265">
        <f t="shared" si="25"/>
        <v>8.3146067415730336</v>
      </c>
      <c r="H61" s="265">
        <f t="shared" si="25"/>
        <v>25.168539325842698</v>
      </c>
      <c r="I61" s="265">
        <f t="shared" si="25"/>
        <v>18.202247191011235</v>
      </c>
      <c r="J61" s="265">
        <f t="shared" si="25"/>
        <v>2.9213483146067416</v>
      </c>
      <c r="K61" s="265">
        <f t="shared" si="25"/>
        <v>3.3707865168539324</v>
      </c>
      <c r="L61" s="265">
        <f t="shared" si="25"/>
        <v>7.1910112359550569</v>
      </c>
      <c r="M61" s="265"/>
      <c r="N61" s="265">
        <f t="shared" si="25"/>
        <v>3.3707865168539324</v>
      </c>
      <c r="O61" s="265">
        <f t="shared" si="25"/>
        <v>2.0224719101123596</v>
      </c>
      <c r="P61" s="265">
        <f t="shared" si="25"/>
        <v>0.22471910112359553</v>
      </c>
      <c r="Q61" s="265">
        <f t="shared" si="25"/>
        <v>2.0224719101123596</v>
      </c>
      <c r="R61" s="265">
        <f t="shared" si="25"/>
        <v>1.1235955056179776</v>
      </c>
      <c r="S61" s="265">
        <f t="shared" si="25"/>
        <v>100</v>
      </c>
    </row>
    <row r="62" spans="1:19" s="14" customFormat="1" ht="9.9499999999999993" customHeight="1" x14ac:dyDescent="0.25">
      <c r="A62" s="81" t="s">
        <v>87</v>
      </c>
      <c r="B62" s="265">
        <f t="shared" ref="B62:S62" si="26">B30/$S30*100</f>
        <v>56.698564593301434</v>
      </c>
      <c r="C62" s="265">
        <f t="shared" si="26"/>
        <v>12.440191387559809</v>
      </c>
      <c r="D62" s="265">
        <f t="shared" si="26"/>
        <v>3.3492822966507179</v>
      </c>
      <c r="E62" s="265">
        <f t="shared" si="26"/>
        <v>27.511961722488039</v>
      </c>
      <c r="F62" s="265"/>
      <c r="G62" s="265">
        <f t="shared" si="26"/>
        <v>7.6555023923444976</v>
      </c>
      <c r="H62" s="265">
        <f t="shared" si="26"/>
        <v>22.966507177033492</v>
      </c>
      <c r="I62" s="265">
        <f t="shared" si="26"/>
        <v>11.483253588516746</v>
      </c>
      <c r="J62" s="265">
        <f t="shared" si="26"/>
        <v>1.9138755980861244</v>
      </c>
      <c r="K62" s="265">
        <f t="shared" si="26"/>
        <v>3.5885167464114831</v>
      </c>
      <c r="L62" s="265">
        <f t="shared" si="26"/>
        <v>9.0909090909090917</v>
      </c>
      <c r="M62" s="265"/>
      <c r="N62" s="265">
        <f t="shared" si="26"/>
        <v>4.5454545454545459</v>
      </c>
      <c r="O62" s="265">
        <f t="shared" si="26"/>
        <v>3.1100478468899522</v>
      </c>
      <c r="P62" s="265">
        <f t="shared" si="26"/>
        <v>0.23923444976076555</v>
      </c>
      <c r="Q62" s="265">
        <f t="shared" si="26"/>
        <v>1.6746411483253589</v>
      </c>
      <c r="R62" s="265">
        <f t="shared" si="26"/>
        <v>2.6315789473684208</v>
      </c>
      <c r="S62" s="265">
        <f t="shared" si="26"/>
        <v>100</v>
      </c>
    </row>
    <row r="63" spans="1:19" s="14" customFormat="1" ht="9.9499999999999993" customHeight="1" x14ac:dyDescent="0.25">
      <c r="A63" s="81" t="s">
        <v>88</v>
      </c>
      <c r="B63" s="265">
        <f t="shared" ref="B63:S63" si="27">B31/$S31*100</f>
        <v>56.321839080459768</v>
      </c>
      <c r="C63" s="265">
        <f t="shared" si="27"/>
        <v>11.111111111111111</v>
      </c>
      <c r="D63" s="265">
        <f t="shared" si="27"/>
        <v>5.7471264367816088</v>
      </c>
      <c r="E63" s="265">
        <f t="shared" si="27"/>
        <v>26.819923371647509</v>
      </c>
      <c r="F63" s="265"/>
      <c r="G63" s="265">
        <f t="shared" si="27"/>
        <v>3.4482758620689653</v>
      </c>
      <c r="H63" s="265">
        <f t="shared" si="27"/>
        <v>25.287356321839084</v>
      </c>
      <c r="I63" s="265">
        <f t="shared" si="27"/>
        <v>13.409961685823754</v>
      </c>
      <c r="J63" s="265">
        <f t="shared" si="27"/>
        <v>1.5325670498084289</v>
      </c>
      <c r="K63" s="265">
        <f t="shared" si="27"/>
        <v>5.3639846743295019</v>
      </c>
      <c r="L63" s="265">
        <f t="shared" si="27"/>
        <v>7.2796934865900385</v>
      </c>
      <c r="M63" s="265"/>
      <c r="N63" s="265">
        <f t="shared" si="27"/>
        <v>1.5325670498084289</v>
      </c>
      <c r="O63" s="265">
        <f t="shared" si="27"/>
        <v>4.2145593869731801</v>
      </c>
      <c r="P63" s="265">
        <f t="shared" si="27"/>
        <v>1.1494252873563218</v>
      </c>
      <c r="Q63" s="265">
        <f t="shared" si="27"/>
        <v>2.2988505747126435</v>
      </c>
      <c r="R63" s="265">
        <f t="shared" si="27"/>
        <v>1.9157088122605364</v>
      </c>
      <c r="S63" s="265">
        <f t="shared" si="27"/>
        <v>100</v>
      </c>
    </row>
    <row r="64" spans="1:19" s="206" customFormat="1" ht="9.9499999999999993" customHeight="1" x14ac:dyDescent="0.25">
      <c r="A64" s="87" t="s">
        <v>89</v>
      </c>
      <c r="B64" s="267">
        <f t="shared" ref="B64:S64" si="28">B32/$S32*100</f>
        <v>66.444270015698592</v>
      </c>
      <c r="C64" s="267">
        <f t="shared" si="28"/>
        <v>7.3390894819466244</v>
      </c>
      <c r="D64" s="267">
        <f t="shared" si="28"/>
        <v>7.2213500784929359</v>
      </c>
      <c r="E64" s="267">
        <f t="shared" si="28"/>
        <v>18.995290423861853</v>
      </c>
      <c r="F64" s="267"/>
      <c r="G64" s="267">
        <f t="shared" si="28"/>
        <v>7.2605965463108326</v>
      </c>
      <c r="H64" s="267">
        <f t="shared" si="28"/>
        <v>29.081632653061224</v>
      </c>
      <c r="I64" s="267">
        <f t="shared" si="28"/>
        <v>14.403453689167975</v>
      </c>
      <c r="J64" s="267">
        <f t="shared" si="28"/>
        <v>2.2762951334379906</v>
      </c>
      <c r="K64" s="267">
        <f t="shared" si="28"/>
        <v>5.1412872841444264</v>
      </c>
      <c r="L64" s="267">
        <f t="shared" si="28"/>
        <v>8.3594976452119312</v>
      </c>
      <c r="M64" s="267"/>
      <c r="N64" s="267">
        <f t="shared" si="28"/>
        <v>2.4332810047095763</v>
      </c>
      <c r="O64" s="267">
        <f t="shared" si="28"/>
        <v>1.8445839874411303</v>
      </c>
      <c r="P64" s="267">
        <f t="shared" si="28"/>
        <v>0.23547880690737832</v>
      </c>
      <c r="Q64" s="267">
        <f t="shared" si="28"/>
        <v>1.0204081632653061</v>
      </c>
      <c r="R64" s="267">
        <f t="shared" si="28"/>
        <v>1.7660910518053377</v>
      </c>
      <c r="S64" s="267">
        <f t="shared" si="28"/>
        <v>100</v>
      </c>
    </row>
    <row r="65" spans="1:19" s="14" customFormat="1" x14ac:dyDescent="0.25">
      <c r="A65" s="458" t="s">
        <v>19</v>
      </c>
      <c r="B65" s="458"/>
      <c r="C65" s="458"/>
      <c r="D65" s="459"/>
    </row>
    <row r="66" spans="1:19" s="14" customFormat="1" x14ac:dyDescent="0.2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</row>
    <row r="67" spans="1:19" s="14" customFormat="1" x14ac:dyDescent="0.25"/>
    <row r="68" spans="1:19" s="14" customFormat="1" x14ac:dyDescent="0.25"/>
    <row r="69" spans="1:19" s="14" customFormat="1" x14ac:dyDescent="0.25">
      <c r="B69" s="204"/>
      <c r="C69" s="204"/>
      <c r="D69" s="204"/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  <c r="R69" s="204"/>
      <c r="S69" s="204"/>
    </row>
  </sheetData>
  <mergeCells count="12">
    <mergeCell ref="A65:D65"/>
    <mergeCell ref="A1:S1"/>
    <mergeCell ref="A2:A3"/>
    <mergeCell ref="B2:E2"/>
    <mergeCell ref="G2:L2"/>
    <mergeCell ref="N2:R2"/>
    <mergeCell ref="S2:S3"/>
    <mergeCell ref="A34:A35"/>
    <mergeCell ref="B34:E34"/>
    <mergeCell ref="G34:L34"/>
    <mergeCell ref="N34:R34"/>
    <mergeCell ref="S34:S35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5"/>
  <sheetViews>
    <sheetView workbookViewId="0"/>
  </sheetViews>
  <sheetFormatPr defaultColWidth="9.140625" defaultRowHeight="11.25" x14ac:dyDescent="0.2"/>
  <cols>
    <col min="1" max="1" width="26.85546875" style="24" customWidth="1"/>
    <col min="2" max="2" width="9.140625" style="24" customWidth="1"/>
    <col min="3" max="3" width="7.140625" style="24" customWidth="1"/>
    <col min="4" max="4" width="6.5703125" style="24" customWidth="1"/>
    <col min="5" max="5" width="6.85546875" style="24" customWidth="1"/>
    <col min="6" max="6" width="1.140625" style="24" customWidth="1"/>
    <col min="7" max="7" width="8.28515625" style="24" customWidth="1"/>
    <col min="8" max="9" width="8.5703125" style="24" customWidth="1"/>
    <col min="10" max="10" width="9.5703125" style="24" customWidth="1"/>
    <col min="11" max="11" width="8" style="24" customWidth="1"/>
    <col min="12" max="12" width="7.5703125" style="24" customWidth="1"/>
    <col min="13" max="13" width="1.28515625" style="24" customWidth="1"/>
    <col min="14" max="14" width="6.5703125" style="24" customWidth="1"/>
    <col min="15" max="15" width="9.5703125" style="24" customWidth="1"/>
    <col min="16" max="17" width="9.140625" style="24"/>
    <col min="18" max="18" width="7.5703125" style="24" customWidth="1"/>
    <col min="19" max="19" width="7.28515625" style="24" customWidth="1"/>
    <col min="20" max="16384" width="9.140625" style="24"/>
  </cols>
  <sheetData>
    <row r="1" spans="1:19" s="43" customFormat="1" ht="19.5" customHeight="1" x14ac:dyDescent="0.2">
      <c r="A1" s="170" t="s">
        <v>219</v>
      </c>
    </row>
    <row r="2" spans="1:19" s="43" customFormat="1" ht="12" customHeight="1" x14ac:dyDescent="0.2">
      <c r="A2" s="489" t="s">
        <v>119</v>
      </c>
      <c r="B2" s="491" t="s">
        <v>107</v>
      </c>
      <c r="C2" s="491"/>
      <c r="D2" s="491"/>
      <c r="E2" s="491"/>
      <c r="F2" s="240"/>
      <c r="G2" s="463" t="s">
        <v>172</v>
      </c>
      <c r="H2" s="463"/>
      <c r="I2" s="463"/>
      <c r="J2" s="463"/>
      <c r="K2" s="463"/>
      <c r="L2" s="463"/>
      <c r="M2" s="240"/>
      <c r="N2" s="463" t="s">
        <v>173</v>
      </c>
      <c r="O2" s="463"/>
      <c r="P2" s="463"/>
      <c r="Q2" s="463"/>
      <c r="R2" s="463"/>
      <c r="S2" s="492" t="s">
        <v>184</v>
      </c>
    </row>
    <row r="3" spans="1:19" s="43" customFormat="1" ht="24.75" customHeight="1" x14ac:dyDescent="0.2">
      <c r="A3" s="490"/>
      <c r="B3" s="243" t="s">
        <v>93</v>
      </c>
      <c r="C3" s="243" t="s">
        <v>66</v>
      </c>
      <c r="D3" s="244" t="s">
        <v>5</v>
      </c>
      <c r="E3" s="244" t="s">
        <v>52</v>
      </c>
      <c r="F3" s="224"/>
      <c r="G3" s="245" t="s">
        <v>110</v>
      </c>
      <c r="H3" s="245" t="s">
        <v>111</v>
      </c>
      <c r="I3" s="245" t="s">
        <v>112</v>
      </c>
      <c r="J3" s="245" t="s">
        <v>113</v>
      </c>
      <c r="K3" s="245" t="s">
        <v>6</v>
      </c>
      <c r="L3" s="245" t="s">
        <v>52</v>
      </c>
      <c r="M3" s="224"/>
      <c r="N3" s="245" t="s">
        <v>71</v>
      </c>
      <c r="O3" s="245" t="s">
        <v>104</v>
      </c>
      <c r="P3" s="245" t="s">
        <v>105</v>
      </c>
      <c r="Q3" s="245" t="s">
        <v>106</v>
      </c>
      <c r="R3" s="245" t="s">
        <v>52</v>
      </c>
      <c r="S3" s="493"/>
    </row>
    <row r="4" spans="1:19" s="50" customFormat="1" ht="9.9499999999999993" customHeight="1" x14ac:dyDescent="0.2">
      <c r="A4" s="94" t="s">
        <v>84</v>
      </c>
      <c r="B4" s="233">
        <v>552</v>
      </c>
      <c r="C4" s="233">
        <v>42</v>
      </c>
      <c r="D4" s="233">
        <v>68</v>
      </c>
      <c r="E4" s="233">
        <v>131</v>
      </c>
      <c r="F4" s="233"/>
      <c r="G4" s="233">
        <v>64</v>
      </c>
      <c r="H4" s="233">
        <v>242</v>
      </c>
      <c r="I4" s="233">
        <v>99</v>
      </c>
      <c r="J4" s="233">
        <v>15</v>
      </c>
      <c r="K4" s="233">
        <v>58</v>
      </c>
      <c r="L4" s="233">
        <v>74</v>
      </c>
      <c r="M4" s="233"/>
      <c r="N4" s="233">
        <v>13</v>
      </c>
      <c r="O4" s="233">
        <v>12</v>
      </c>
      <c r="P4" s="233">
        <v>1</v>
      </c>
      <c r="Q4" s="233">
        <v>2</v>
      </c>
      <c r="R4" s="233">
        <v>14</v>
      </c>
      <c r="S4" s="342">
        <f>B4+C4+D4+E4</f>
        <v>793</v>
      </c>
    </row>
    <row r="5" spans="1:19" ht="9.9499999999999993" customHeight="1" x14ac:dyDescent="0.2">
      <c r="A5" s="68" t="s">
        <v>150</v>
      </c>
      <c r="B5" s="82">
        <v>5</v>
      </c>
      <c r="C5" s="82">
        <v>0</v>
      </c>
      <c r="D5" s="82">
        <v>0</v>
      </c>
      <c r="E5" s="82">
        <v>0</v>
      </c>
      <c r="F5" s="82"/>
      <c r="G5" s="82">
        <v>0</v>
      </c>
      <c r="H5" s="82">
        <v>2</v>
      </c>
      <c r="I5" s="82">
        <v>1</v>
      </c>
      <c r="J5" s="82">
        <v>1</v>
      </c>
      <c r="K5" s="82">
        <v>1</v>
      </c>
      <c r="L5" s="82">
        <v>0</v>
      </c>
      <c r="M5" s="82"/>
      <c r="N5" s="82">
        <v>0</v>
      </c>
      <c r="O5" s="82">
        <v>0</v>
      </c>
      <c r="P5" s="82">
        <v>0</v>
      </c>
      <c r="Q5" s="82">
        <v>0</v>
      </c>
      <c r="R5" s="82">
        <v>0</v>
      </c>
      <c r="S5" s="289">
        <f t="shared" ref="S5:S68" si="0">B5+C5+D5+E5</f>
        <v>5</v>
      </c>
    </row>
    <row r="6" spans="1:19" ht="9.9499999999999993" customHeight="1" x14ac:dyDescent="0.2">
      <c r="A6" s="68" t="s">
        <v>158</v>
      </c>
      <c r="B6" s="82">
        <v>10</v>
      </c>
      <c r="C6" s="82">
        <v>0</v>
      </c>
      <c r="D6" s="82">
        <v>5</v>
      </c>
      <c r="E6" s="82">
        <v>1</v>
      </c>
      <c r="F6" s="82"/>
      <c r="G6" s="82">
        <v>1</v>
      </c>
      <c r="H6" s="82">
        <v>6</v>
      </c>
      <c r="I6" s="82">
        <v>2</v>
      </c>
      <c r="J6" s="82">
        <v>0</v>
      </c>
      <c r="K6" s="82">
        <v>0</v>
      </c>
      <c r="L6" s="82">
        <v>1</v>
      </c>
      <c r="M6" s="82"/>
      <c r="N6" s="82">
        <v>0</v>
      </c>
      <c r="O6" s="82">
        <v>0</v>
      </c>
      <c r="P6" s="82">
        <v>0</v>
      </c>
      <c r="Q6" s="82">
        <v>0</v>
      </c>
      <c r="R6" s="82">
        <v>0</v>
      </c>
      <c r="S6" s="289">
        <f t="shared" si="0"/>
        <v>16</v>
      </c>
    </row>
    <row r="7" spans="1:19" ht="9.9499999999999993" customHeight="1" x14ac:dyDescent="0.2">
      <c r="A7" s="68" t="s">
        <v>114</v>
      </c>
      <c r="B7" s="82">
        <f>B8+B9+B10</f>
        <v>332</v>
      </c>
      <c r="C7" s="82">
        <f t="shared" ref="C7:L7" si="1">C8+C9+C10</f>
        <v>30</v>
      </c>
      <c r="D7" s="82">
        <f t="shared" si="1"/>
        <v>36</v>
      </c>
      <c r="E7" s="82">
        <f t="shared" si="1"/>
        <v>96</v>
      </c>
      <c r="F7" s="82"/>
      <c r="G7" s="82">
        <f t="shared" si="1"/>
        <v>39</v>
      </c>
      <c r="H7" s="82">
        <f t="shared" si="1"/>
        <v>147</v>
      </c>
      <c r="I7" s="82">
        <f t="shared" si="1"/>
        <v>63</v>
      </c>
      <c r="J7" s="82">
        <f t="shared" si="1"/>
        <v>7</v>
      </c>
      <c r="K7" s="82">
        <f t="shared" si="1"/>
        <v>34</v>
      </c>
      <c r="L7" s="82">
        <f t="shared" si="1"/>
        <v>42</v>
      </c>
      <c r="M7" s="82"/>
      <c r="N7" s="82">
        <f>N8+N9+N10</f>
        <v>9</v>
      </c>
      <c r="O7" s="82">
        <f t="shared" ref="O7:R7" si="2">O8+O9+O10</f>
        <v>9</v>
      </c>
      <c r="P7" s="82">
        <f t="shared" si="2"/>
        <v>1</v>
      </c>
      <c r="Q7" s="82">
        <f t="shared" si="2"/>
        <v>1</v>
      </c>
      <c r="R7" s="82">
        <f t="shared" si="2"/>
        <v>10</v>
      </c>
      <c r="S7" s="289">
        <f t="shared" si="0"/>
        <v>494</v>
      </c>
    </row>
    <row r="8" spans="1:19" ht="9.9499999999999993" customHeight="1" x14ac:dyDescent="0.2">
      <c r="A8" s="98" t="s">
        <v>21</v>
      </c>
      <c r="B8" s="98">
        <v>196</v>
      </c>
      <c r="C8" s="98">
        <v>17</v>
      </c>
      <c r="D8" s="98">
        <v>17</v>
      </c>
      <c r="E8" s="98">
        <v>44</v>
      </c>
      <c r="F8" s="98"/>
      <c r="G8" s="98">
        <v>20</v>
      </c>
      <c r="H8" s="98">
        <v>82</v>
      </c>
      <c r="I8" s="98">
        <v>43</v>
      </c>
      <c r="J8" s="98">
        <v>5</v>
      </c>
      <c r="K8" s="98">
        <v>21</v>
      </c>
      <c r="L8" s="98">
        <v>25</v>
      </c>
      <c r="M8" s="98"/>
      <c r="N8" s="98">
        <v>5</v>
      </c>
      <c r="O8" s="98">
        <v>3</v>
      </c>
      <c r="P8" s="98">
        <v>1</v>
      </c>
      <c r="Q8" s="98">
        <v>0</v>
      </c>
      <c r="R8" s="98">
        <v>8</v>
      </c>
      <c r="S8" s="289">
        <f t="shared" si="0"/>
        <v>274</v>
      </c>
    </row>
    <row r="9" spans="1:19" ht="9.9499999999999993" customHeight="1" x14ac:dyDescent="0.2">
      <c r="A9" s="98" t="s">
        <v>23</v>
      </c>
      <c r="B9" s="98">
        <v>102</v>
      </c>
      <c r="C9" s="98">
        <v>9</v>
      </c>
      <c r="D9" s="98">
        <v>11</v>
      </c>
      <c r="E9" s="98">
        <v>32</v>
      </c>
      <c r="F9" s="98"/>
      <c r="G9" s="98">
        <v>14</v>
      </c>
      <c r="H9" s="98">
        <v>49</v>
      </c>
      <c r="I9" s="98">
        <v>16</v>
      </c>
      <c r="J9" s="98">
        <v>1</v>
      </c>
      <c r="K9" s="98">
        <v>12</v>
      </c>
      <c r="L9" s="98">
        <v>10</v>
      </c>
      <c r="M9" s="98"/>
      <c r="N9" s="98">
        <v>2</v>
      </c>
      <c r="O9" s="98">
        <v>5</v>
      </c>
      <c r="P9" s="98">
        <v>0</v>
      </c>
      <c r="Q9" s="98">
        <v>0</v>
      </c>
      <c r="R9" s="98">
        <v>2</v>
      </c>
      <c r="S9" s="289">
        <f t="shared" si="0"/>
        <v>154</v>
      </c>
    </row>
    <row r="10" spans="1:19" ht="9.9499999999999993" customHeight="1" x14ac:dyDescent="0.2">
      <c r="A10" s="98" t="s">
        <v>22</v>
      </c>
      <c r="B10" s="98">
        <v>34</v>
      </c>
      <c r="C10" s="98">
        <v>4</v>
      </c>
      <c r="D10" s="98">
        <v>8</v>
      </c>
      <c r="E10" s="98">
        <v>20</v>
      </c>
      <c r="F10" s="98"/>
      <c r="G10" s="98">
        <v>5</v>
      </c>
      <c r="H10" s="98">
        <v>16</v>
      </c>
      <c r="I10" s="98">
        <v>4</v>
      </c>
      <c r="J10" s="98">
        <v>1</v>
      </c>
      <c r="K10" s="98">
        <v>1</v>
      </c>
      <c r="L10" s="98">
        <v>7</v>
      </c>
      <c r="M10" s="98"/>
      <c r="N10" s="98">
        <v>2</v>
      </c>
      <c r="O10" s="98">
        <v>1</v>
      </c>
      <c r="P10" s="98">
        <v>0</v>
      </c>
      <c r="Q10" s="98">
        <v>1</v>
      </c>
      <c r="R10" s="98">
        <v>0</v>
      </c>
      <c r="S10" s="289">
        <f t="shared" si="0"/>
        <v>66</v>
      </c>
    </row>
    <row r="11" spans="1:19" ht="9.9499999999999993" customHeight="1" x14ac:dyDescent="0.2">
      <c r="A11" s="82" t="s">
        <v>116</v>
      </c>
      <c r="B11" s="82">
        <v>32</v>
      </c>
      <c r="C11" s="82">
        <v>0</v>
      </c>
      <c r="D11" s="82">
        <v>1</v>
      </c>
      <c r="E11" s="82">
        <v>5</v>
      </c>
      <c r="F11" s="82"/>
      <c r="G11" s="82">
        <v>0</v>
      </c>
      <c r="H11" s="82">
        <v>16</v>
      </c>
      <c r="I11" s="82">
        <v>9</v>
      </c>
      <c r="J11" s="82">
        <v>0</v>
      </c>
      <c r="K11" s="82">
        <v>3</v>
      </c>
      <c r="L11" s="82">
        <v>4</v>
      </c>
      <c r="M11" s="82"/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289">
        <f t="shared" si="0"/>
        <v>38</v>
      </c>
    </row>
    <row r="12" spans="1:19" ht="9.9499999999999993" customHeight="1" x14ac:dyDescent="0.2">
      <c r="A12" s="68" t="s">
        <v>14</v>
      </c>
      <c r="B12" s="82">
        <v>24</v>
      </c>
      <c r="C12" s="82">
        <v>4</v>
      </c>
      <c r="D12" s="82">
        <v>4</v>
      </c>
      <c r="E12" s="82">
        <v>6</v>
      </c>
      <c r="F12" s="82"/>
      <c r="G12" s="82">
        <v>4</v>
      </c>
      <c r="H12" s="82">
        <v>10</v>
      </c>
      <c r="I12" s="82">
        <v>5</v>
      </c>
      <c r="J12" s="82">
        <v>0</v>
      </c>
      <c r="K12" s="82">
        <v>0</v>
      </c>
      <c r="L12" s="82">
        <v>5</v>
      </c>
      <c r="M12" s="82"/>
      <c r="N12" s="82">
        <v>3</v>
      </c>
      <c r="O12" s="82">
        <v>0</v>
      </c>
      <c r="P12" s="82">
        <v>0</v>
      </c>
      <c r="Q12" s="82">
        <v>0</v>
      </c>
      <c r="R12" s="82">
        <v>1</v>
      </c>
      <c r="S12" s="289">
        <f t="shared" si="0"/>
        <v>38</v>
      </c>
    </row>
    <row r="13" spans="1:19" ht="9.9499999999999993" customHeight="1" x14ac:dyDescent="0.2">
      <c r="A13" s="68" t="s">
        <v>115</v>
      </c>
      <c r="B13" s="82">
        <v>6</v>
      </c>
      <c r="C13" s="82">
        <v>1</v>
      </c>
      <c r="D13" s="82">
        <v>1</v>
      </c>
      <c r="E13" s="82">
        <v>2</v>
      </c>
      <c r="F13" s="82"/>
      <c r="G13" s="82">
        <v>0</v>
      </c>
      <c r="H13" s="82">
        <v>4</v>
      </c>
      <c r="I13" s="82">
        <v>1</v>
      </c>
      <c r="J13" s="82">
        <v>0</v>
      </c>
      <c r="K13" s="82">
        <v>0</v>
      </c>
      <c r="L13" s="82">
        <v>1</v>
      </c>
      <c r="M13" s="82"/>
      <c r="N13" s="82">
        <v>0</v>
      </c>
      <c r="O13" s="82">
        <v>0</v>
      </c>
      <c r="P13" s="82">
        <v>0</v>
      </c>
      <c r="Q13" s="82">
        <v>0</v>
      </c>
      <c r="R13" s="82">
        <v>1</v>
      </c>
      <c r="S13" s="289">
        <f t="shared" si="0"/>
        <v>10</v>
      </c>
    </row>
    <row r="14" spans="1:19" ht="9.9499999999999993" customHeight="1" x14ac:dyDescent="0.2">
      <c r="A14" s="68" t="s">
        <v>16</v>
      </c>
      <c r="B14" s="82">
        <v>91</v>
      </c>
      <c r="C14" s="82">
        <v>6</v>
      </c>
      <c r="D14" s="82">
        <v>9</v>
      </c>
      <c r="E14" s="82">
        <v>12</v>
      </c>
      <c r="F14" s="82"/>
      <c r="G14" s="82">
        <v>13</v>
      </c>
      <c r="H14" s="82">
        <v>34</v>
      </c>
      <c r="I14" s="82">
        <v>11</v>
      </c>
      <c r="J14" s="82">
        <v>4</v>
      </c>
      <c r="K14" s="82">
        <v>17</v>
      </c>
      <c r="L14" s="82">
        <v>12</v>
      </c>
      <c r="M14" s="82"/>
      <c r="N14" s="82">
        <v>0</v>
      </c>
      <c r="O14" s="82">
        <v>3</v>
      </c>
      <c r="P14" s="82">
        <v>0</v>
      </c>
      <c r="Q14" s="82">
        <v>1</v>
      </c>
      <c r="R14" s="82">
        <v>2</v>
      </c>
      <c r="S14" s="289">
        <f t="shared" si="0"/>
        <v>118</v>
      </c>
    </row>
    <row r="15" spans="1:19" ht="9.9499999999999993" customHeight="1" x14ac:dyDescent="0.2">
      <c r="A15" s="68" t="s">
        <v>17</v>
      </c>
      <c r="B15" s="82">
        <v>21</v>
      </c>
      <c r="C15" s="82">
        <v>0</v>
      </c>
      <c r="D15" s="82">
        <v>5</v>
      </c>
      <c r="E15" s="82">
        <v>2</v>
      </c>
      <c r="F15" s="82"/>
      <c r="G15" s="82">
        <v>2</v>
      </c>
      <c r="H15" s="82">
        <v>6</v>
      </c>
      <c r="I15" s="82">
        <v>3</v>
      </c>
      <c r="J15" s="82">
        <v>3</v>
      </c>
      <c r="K15" s="82">
        <v>0</v>
      </c>
      <c r="L15" s="82">
        <v>7</v>
      </c>
      <c r="M15" s="82"/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289">
        <f t="shared" si="0"/>
        <v>28</v>
      </c>
    </row>
    <row r="16" spans="1:19" ht="9.9499999999999993" customHeight="1" x14ac:dyDescent="0.2">
      <c r="A16" s="68" t="s">
        <v>18</v>
      </c>
      <c r="B16" s="82">
        <v>31</v>
      </c>
      <c r="C16" s="82">
        <v>1</v>
      </c>
      <c r="D16" s="82">
        <v>7</v>
      </c>
      <c r="E16" s="82">
        <v>7</v>
      </c>
      <c r="F16" s="82"/>
      <c r="G16" s="82">
        <v>5</v>
      </c>
      <c r="H16" s="82">
        <v>17</v>
      </c>
      <c r="I16" s="82">
        <v>4</v>
      </c>
      <c r="J16" s="82">
        <v>0</v>
      </c>
      <c r="K16" s="82">
        <v>3</v>
      </c>
      <c r="L16" s="82">
        <v>2</v>
      </c>
      <c r="M16" s="82"/>
      <c r="N16" s="82">
        <v>1</v>
      </c>
      <c r="O16" s="82">
        <v>0</v>
      </c>
      <c r="P16" s="82">
        <v>0</v>
      </c>
      <c r="Q16" s="82">
        <v>0</v>
      </c>
      <c r="R16" s="82">
        <v>0</v>
      </c>
      <c r="S16" s="289">
        <f t="shared" si="0"/>
        <v>46</v>
      </c>
    </row>
    <row r="17" spans="1:19" ht="9.9499999999999993" customHeight="1" x14ac:dyDescent="0.2">
      <c r="A17" s="68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289"/>
    </row>
    <row r="18" spans="1:19" s="50" customFormat="1" ht="9.9499999999999993" customHeight="1" x14ac:dyDescent="0.2">
      <c r="A18" s="96" t="s">
        <v>85</v>
      </c>
      <c r="B18" s="86">
        <v>467</v>
      </c>
      <c r="C18" s="86">
        <v>25</v>
      </c>
      <c r="D18" s="86">
        <v>52</v>
      </c>
      <c r="E18" s="86">
        <v>87</v>
      </c>
      <c r="F18" s="86"/>
      <c r="G18" s="86">
        <v>43</v>
      </c>
      <c r="H18" s="86">
        <v>225</v>
      </c>
      <c r="I18" s="86">
        <v>104</v>
      </c>
      <c r="J18" s="86">
        <v>18</v>
      </c>
      <c r="K18" s="86">
        <v>29</v>
      </c>
      <c r="L18" s="86">
        <v>50</v>
      </c>
      <c r="M18" s="86"/>
      <c r="N18" s="86">
        <v>11</v>
      </c>
      <c r="O18" s="86">
        <v>2</v>
      </c>
      <c r="P18" s="86">
        <v>0</v>
      </c>
      <c r="Q18" s="86">
        <v>2</v>
      </c>
      <c r="R18" s="86">
        <v>10</v>
      </c>
      <c r="S18" s="343">
        <f t="shared" si="0"/>
        <v>631</v>
      </c>
    </row>
    <row r="19" spans="1:19" ht="9.9499999999999993" customHeight="1" x14ac:dyDescent="0.2">
      <c r="A19" s="68" t="s">
        <v>150</v>
      </c>
      <c r="B19" s="82">
        <v>4</v>
      </c>
      <c r="C19" s="82">
        <v>0</v>
      </c>
      <c r="D19" s="82">
        <v>2</v>
      </c>
      <c r="E19" s="82">
        <v>1</v>
      </c>
      <c r="F19" s="82"/>
      <c r="G19" s="82">
        <v>0</v>
      </c>
      <c r="H19" s="82">
        <v>1</v>
      </c>
      <c r="I19" s="82">
        <v>2</v>
      </c>
      <c r="J19" s="82">
        <v>0</v>
      </c>
      <c r="K19" s="82">
        <v>0</v>
      </c>
      <c r="L19" s="82">
        <v>1</v>
      </c>
      <c r="M19" s="82"/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289">
        <f t="shared" si="0"/>
        <v>7</v>
      </c>
    </row>
    <row r="20" spans="1:19" ht="9.9499999999999993" customHeight="1" x14ac:dyDescent="0.2">
      <c r="A20" s="68" t="s">
        <v>158</v>
      </c>
      <c r="B20" s="82">
        <v>16</v>
      </c>
      <c r="C20" s="82">
        <v>0</v>
      </c>
      <c r="D20" s="82">
        <v>2</v>
      </c>
      <c r="E20" s="82"/>
      <c r="F20" s="82"/>
      <c r="G20" s="82">
        <v>3</v>
      </c>
      <c r="H20" s="82">
        <v>6</v>
      </c>
      <c r="I20" s="82">
        <v>3</v>
      </c>
      <c r="J20" s="82">
        <v>1</v>
      </c>
      <c r="K20" s="82">
        <v>1</v>
      </c>
      <c r="L20" s="82">
        <v>2</v>
      </c>
      <c r="M20" s="82"/>
      <c r="N20" s="82">
        <v>0</v>
      </c>
      <c r="O20" s="82">
        <v>0</v>
      </c>
      <c r="P20" s="82">
        <v>0</v>
      </c>
      <c r="Q20" s="82">
        <v>0</v>
      </c>
      <c r="R20" s="82">
        <v>0</v>
      </c>
      <c r="S20" s="289">
        <f t="shared" si="0"/>
        <v>18</v>
      </c>
    </row>
    <row r="21" spans="1:19" ht="9.9499999999999993" customHeight="1" x14ac:dyDescent="0.2">
      <c r="A21" s="68" t="s">
        <v>114</v>
      </c>
      <c r="B21" s="82">
        <f>B22+B23+B24</f>
        <v>253</v>
      </c>
      <c r="C21" s="82">
        <f t="shared" ref="C21:L21" si="3">C22+C23+C24</f>
        <v>22</v>
      </c>
      <c r="D21" s="82">
        <f t="shared" si="3"/>
        <v>15</v>
      </c>
      <c r="E21" s="82">
        <f t="shared" si="3"/>
        <v>59</v>
      </c>
      <c r="F21" s="82"/>
      <c r="G21" s="82">
        <f t="shared" si="3"/>
        <v>23</v>
      </c>
      <c r="H21" s="82">
        <f t="shared" si="3"/>
        <v>132</v>
      </c>
      <c r="I21" s="82">
        <f t="shared" si="3"/>
        <v>51</v>
      </c>
      <c r="J21" s="82">
        <f t="shared" si="3"/>
        <v>10</v>
      </c>
      <c r="K21" s="82">
        <f t="shared" si="3"/>
        <v>8</v>
      </c>
      <c r="L21" s="82">
        <f t="shared" si="3"/>
        <v>31</v>
      </c>
      <c r="M21" s="82"/>
      <c r="N21" s="82">
        <f>N22+N23+N24</f>
        <v>10</v>
      </c>
      <c r="O21" s="82">
        <f t="shared" ref="O21:R21" si="4">O22+O23+O24</f>
        <v>2</v>
      </c>
      <c r="P21" s="82">
        <f t="shared" si="4"/>
        <v>0</v>
      </c>
      <c r="Q21" s="82">
        <f t="shared" si="4"/>
        <v>1</v>
      </c>
      <c r="R21" s="82">
        <f t="shared" si="4"/>
        <v>9</v>
      </c>
      <c r="S21" s="289">
        <f t="shared" si="0"/>
        <v>349</v>
      </c>
    </row>
    <row r="22" spans="1:19" ht="9.9499999999999993" customHeight="1" x14ac:dyDescent="0.2">
      <c r="A22" s="98" t="s">
        <v>21</v>
      </c>
      <c r="B22" s="98">
        <v>92</v>
      </c>
      <c r="C22" s="98">
        <v>12</v>
      </c>
      <c r="D22" s="98">
        <v>4</v>
      </c>
      <c r="E22" s="98">
        <v>24</v>
      </c>
      <c r="F22" s="98"/>
      <c r="G22" s="98">
        <v>6</v>
      </c>
      <c r="H22" s="98">
        <v>52</v>
      </c>
      <c r="I22" s="98">
        <v>16</v>
      </c>
      <c r="J22" s="98">
        <v>3</v>
      </c>
      <c r="K22" s="98">
        <v>2</v>
      </c>
      <c r="L22" s="98">
        <v>13</v>
      </c>
      <c r="M22" s="98"/>
      <c r="N22" s="98">
        <v>6</v>
      </c>
      <c r="O22" s="98">
        <v>1</v>
      </c>
      <c r="P22" s="98">
        <v>0</v>
      </c>
      <c r="Q22" s="98">
        <v>0</v>
      </c>
      <c r="R22" s="98">
        <v>5</v>
      </c>
      <c r="S22" s="289">
        <f t="shared" si="0"/>
        <v>132</v>
      </c>
    </row>
    <row r="23" spans="1:19" ht="9.9499999999999993" customHeight="1" x14ac:dyDescent="0.2">
      <c r="A23" s="98" t="s">
        <v>23</v>
      </c>
      <c r="B23" s="98">
        <v>120</v>
      </c>
      <c r="C23" s="98">
        <v>8</v>
      </c>
      <c r="D23" s="98">
        <v>7</v>
      </c>
      <c r="E23" s="98">
        <v>27</v>
      </c>
      <c r="F23" s="98"/>
      <c r="G23" s="98">
        <v>16</v>
      </c>
      <c r="H23" s="98">
        <v>60</v>
      </c>
      <c r="I23" s="98">
        <v>25</v>
      </c>
      <c r="J23" s="98">
        <v>4</v>
      </c>
      <c r="K23" s="98">
        <v>4</v>
      </c>
      <c r="L23" s="98">
        <v>13</v>
      </c>
      <c r="M23" s="98"/>
      <c r="N23" s="98">
        <v>4</v>
      </c>
      <c r="O23" s="98">
        <v>0</v>
      </c>
      <c r="P23" s="98">
        <v>0</v>
      </c>
      <c r="Q23" s="98">
        <v>1</v>
      </c>
      <c r="R23" s="98">
        <v>3</v>
      </c>
      <c r="S23" s="289">
        <f t="shared" si="0"/>
        <v>162</v>
      </c>
    </row>
    <row r="24" spans="1:19" ht="9.9499999999999993" customHeight="1" x14ac:dyDescent="0.2">
      <c r="A24" s="98" t="s">
        <v>22</v>
      </c>
      <c r="B24" s="98">
        <v>41</v>
      </c>
      <c r="C24" s="98">
        <v>2</v>
      </c>
      <c r="D24" s="98">
        <v>4</v>
      </c>
      <c r="E24" s="98">
        <v>8</v>
      </c>
      <c r="F24" s="98"/>
      <c r="G24" s="98">
        <v>1</v>
      </c>
      <c r="H24" s="98">
        <v>20</v>
      </c>
      <c r="I24" s="98">
        <v>10</v>
      </c>
      <c r="J24" s="98">
        <v>3</v>
      </c>
      <c r="K24" s="98">
        <v>2</v>
      </c>
      <c r="L24" s="98">
        <v>5</v>
      </c>
      <c r="M24" s="98"/>
      <c r="N24" s="98">
        <v>0</v>
      </c>
      <c r="O24" s="98">
        <v>1</v>
      </c>
      <c r="P24" s="98">
        <v>0</v>
      </c>
      <c r="Q24" s="98">
        <v>0</v>
      </c>
      <c r="R24" s="98">
        <v>1</v>
      </c>
      <c r="S24" s="289">
        <f t="shared" si="0"/>
        <v>55</v>
      </c>
    </row>
    <row r="25" spans="1:19" ht="9.9499999999999993" customHeight="1" x14ac:dyDescent="0.2">
      <c r="A25" s="82" t="s">
        <v>116</v>
      </c>
      <c r="B25" s="82">
        <v>28</v>
      </c>
      <c r="C25" s="82">
        <v>0</v>
      </c>
      <c r="D25" s="82">
        <v>5</v>
      </c>
      <c r="E25" s="82">
        <v>5</v>
      </c>
      <c r="F25" s="82"/>
      <c r="G25" s="82">
        <v>3</v>
      </c>
      <c r="H25" s="82">
        <v>13</v>
      </c>
      <c r="I25" s="82">
        <v>9</v>
      </c>
      <c r="J25" s="82">
        <v>0</v>
      </c>
      <c r="K25" s="82">
        <v>0</v>
      </c>
      <c r="L25" s="82">
        <v>3</v>
      </c>
      <c r="M25" s="82"/>
      <c r="N25" s="82">
        <v>0</v>
      </c>
      <c r="O25" s="82">
        <v>0</v>
      </c>
      <c r="P25" s="82">
        <v>0</v>
      </c>
      <c r="Q25" s="82">
        <v>0</v>
      </c>
      <c r="R25" s="82">
        <v>0</v>
      </c>
      <c r="S25" s="289">
        <f t="shared" si="0"/>
        <v>38</v>
      </c>
    </row>
    <row r="26" spans="1:19" ht="9.9499999999999993" customHeight="1" x14ac:dyDescent="0.2">
      <c r="A26" s="82" t="s">
        <v>14</v>
      </c>
      <c r="B26" s="82">
        <v>14</v>
      </c>
      <c r="C26" s="82">
        <v>0</v>
      </c>
      <c r="D26" s="82">
        <v>1</v>
      </c>
      <c r="E26" s="82">
        <v>3</v>
      </c>
      <c r="F26" s="82"/>
      <c r="G26" s="82">
        <v>0</v>
      </c>
      <c r="H26" s="82">
        <v>8</v>
      </c>
      <c r="I26" s="82">
        <v>3</v>
      </c>
      <c r="J26" s="82">
        <v>1</v>
      </c>
      <c r="K26" s="82">
        <v>1</v>
      </c>
      <c r="L26" s="82">
        <v>1</v>
      </c>
      <c r="M26" s="82"/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289">
        <f t="shared" si="0"/>
        <v>18</v>
      </c>
    </row>
    <row r="27" spans="1:19" ht="9.9499999999999993" customHeight="1" x14ac:dyDescent="0.2">
      <c r="A27" s="68" t="s">
        <v>115</v>
      </c>
      <c r="B27" s="82">
        <v>10</v>
      </c>
      <c r="C27" s="82">
        <v>0</v>
      </c>
      <c r="D27" s="82">
        <v>1</v>
      </c>
      <c r="E27" s="82">
        <v>1</v>
      </c>
      <c r="F27" s="82"/>
      <c r="G27" s="82">
        <v>0</v>
      </c>
      <c r="H27" s="82">
        <v>7</v>
      </c>
      <c r="I27" s="82">
        <v>2</v>
      </c>
      <c r="J27" s="82">
        <v>1</v>
      </c>
      <c r="K27" s="82">
        <v>0</v>
      </c>
      <c r="L27" s="82">
        <v>0</v>
      </c>
      <c r="M27" s="82"/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289">
        <f t="shared" si="0"/>
        <v>12</v>
      </c>
    </row>
    <row r="28" spans="1:19" ht="9.9499999999999993" customHeight="1" x14ac:dyDescent="0.2">
      <c r="A28" s="68" t="s">
        <v>16</v>
      </c>
      <c r="B28" s="82">
        <v>52</v>
      </c>
      <c r="C28" s="82">
        <v>0</v>
      </c>
      <c r="D28" s="82">
        <v>13</v>
      </c>
      <c r="E28" s="82">
        <v>8</v>
      </c>
      <c r="F28" s="82"/>
      <c r="G28" s="82">
        <v>4</v>
      </c>
      <c r="H28" s="82">
        <v>17</v>
      </c>
      <c r="I28" s="82">
        <v>11</v>
      </c>
      <c r="J28" s="82">
        <v>3</v>
      </c>
      <c r="K28" s="82">
        <v>10</v>
      </c>
      <c r="L28" s="82">
        <v>7</v>
      </c>
      <c r="M28" s="82"/>
      <c r="N28" s="82">
        <v>0</v>
      </c>
      <c r="O28" s="82">
        <v>0</v>
      </c>
      <c r="P28" s="82">
        <v>0</v>
      </c>
      <c r="Q28" s="82">
        <v>0</v>
      </c>
      <c r="R28" s="82">
        <v>0</v>
      </c>
      <c r="S28" s="289">
        <f t="shared" si="0"/>
        <v>73</v>
      </c>
    </row>
    <row r="29" spans="1:19" ht="9.9499999999999993" customHeight="1" x14ac:dyDescent="0.2">
      <c r="A29" s="68" t="s">
        <v>17</v>
      </c>
      <c r="B29" s="82">
        <v>32</v>
      </c>
      <c r="C29" s="82">
        <v>1</v>
      </c>
      <c r="D29" s="82">
        <v>6</v>
      </c>
      <c r="E29" s="82">
        <v>3</v>
      </c>
      <c r="F29" s="82"/>
      <c r="G29" s="82">
        <v>4</v>
      </c>
      <c r="H29" s="82">
        <v>17</v>
      </c>
      <c r="I29" s="82">
        <v>6</v>
      </c>
      <c r="J29" s="82">
        <v>0</v>
      </c>
      <c r="K29" s="82">
        <v>4</v>
      </c>
      <c r="L29" s="82">
        <v>1</v>
      </c>
      <c r="M29" s="82"/>
      <c r="N29" s="82">
        <v>0</v>
      </c>
      <c r="O29" s="82">
        <v>0</v>
      </c>
      <c r="P29" s="82">
        <v>0</v>
      </c>
      <c r="Q29" s="82">
        <v>0</v>
      </c>
      <c r="R29" s="82">
        <v>0</v>
      </c>
      <c r="S29" s="289">
        <f t="shared" si="0"/>
        <v>42</v>
      </c>
    </row>
    <row r="30" spans="1:19" ht="9.9499999999999993" customHeight="1" x14ac:dyDescent="0.2">
      <c r="A30" s="68" t="s">
        <v>18</v>
      </c>
      <c r="B30" s="82">
        <v>58</v>
      </c>
      <c r="C30" s="82">
        <v>2</v>
      </c>
      <c r="D30" s="82">
        <v>7</v>
      </c>
      <c r="E30" s="82">
        <v>7</v>
      </c>
      <c r="F30" s="82"/>
      <c r="G30" s="82">
        <v>6</v>
      </c>
      <c r="H30" s="82">
        <v>24</v>
      </c>
      <c r="I30" s="82">
        <v>17</v>
      </c>
      <c r="J30" s="82">
        <v>2</v>
      </c>
      <c r="K30" s="82">
        <v>5</v>
      </c>
      <c r="L30" s="82">
        <v>4</v>
      </c>
      <c r="M30" s="82"/>
      <c r="N30" s="82">
        <v>1</v>
      </c>
      <c r="O30" s="82">
        <v>0</v>
      </c>
      <c r="P30" s="82">
        <v>0</v>
      </c>
      <c r="Q30" s="82">
        <v>0</v>
      </c>
      <c r="R30" s="82">
        <v>1</v>
      </c>
      <c r="S30" s="289">
        <f t="shared" si="0"/>
        <v>74</v>
      </c>
    </row>
    <row r="31" spans="1:19" ht="9.9499999999999993" customHeight="1" x14ac:dyDescent="0.2">
      <c r="A31" s="68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289"/>
    </row>
    <row r="32" spans="1:19" s="50" customFormat="1" ht="9.9499999999999993" customHeight="1" x14ac:dyDescent="0.2">
      <c r="A32" s="96" t="s">
        <v>86</v>
      </c>
      <c r="B32" s="86">
        <v>290</v>
      </c>
      <c r="C32" s="86">
        <v>39</v>
      </c>
      <c r="D32" s="86">
        <v>35</v>
      </c>
      <c r="E32" s="86">
        <v>81</v>
      </c>
      <c r="F32" s="86"/>
      <c r="G32" s="86">
        <v>37</v>
      </c>
      <c r="H32" s="86">
        <v>112</v>
      </c>
      <c r="I32" s="86">
        <v>81</v>
      </c>
      <c r="J32" s="86">
        <v>13</v>
      </c>
      <c r="K32" s="86">
        <v>15</v>
      </c>
      <c r="L32" s="86">
        <v>32</v>
      </c>
      <c r="M32" s="86"/>
      <c r="N32" s="86">
        <v>15</v>
      </c>
      <c r="O32" s="86">
        <v>9</v>
      </c>
      <c r="P32" s="86">
        <v>1</v>
      </c>
      <c r="Q32" s="86">
        <v>9</v>
      </c>
      <c r="R32" s="86">
        <v>5</v>
      </c>
      <c r="S32" s="343">
        <f t="shared" si="0"/>
        <v>445</v>
      </c>
    </row>
    <row r="33" spans="1:19" ht="9.9499999999999993" customHeight="1" x14ac:dyDescent="0.2">
      <c r="A33" s="68" t="s">
        <v>150</v>
      </c>
      <c r="B33" s="82">
        <v>2</v>
      </c>
      <c r="C33" s="82">
        <v>0</v>
      </c>
      <c r="D33" s="82">
        <v>1</v>
      </c>
      <c r="E33" s="82">
        <v>1</v>
      </c>
      <c r="F33" s="82"/>
      <c r="G33" s="82">
        <v>0</v>
      </c>
      <c r="H33" s="82">
        <v>1</v>
      </c>
      <c r="I33" s="82">
        <v>1</v>
      </c>
      <c r="J33" s="82">
        <v>0</v>
      </c>
      <c r="K33" s="82">
        <v>0</v>
      </c>
      <c r="L33" s="82">
        <v>0</v>
      </c>
      <c r="M33" s="82"/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289">
        <f t="shared" si="0"/>
        <v>4</v>
      </c>
    </row>
    <row r="34" spans="1:19" ht="9.9499999999999993" customHeight="1" x14ac:dyDescent="0.2">
      <c r="A34" s="68" t="s">
        <v>158</v>
      </c>
      <c r="B34" s="82">
        <v>10</v>
      </c>
      <c r="C34" s="82">
        <v>2</v>
      </c>
      <c r="D34" s="82">
        <v>1</v>
      </c>
      <c r="E34" s="82">
        <v>2</v>
      </c>
      <c r="F34" s="82"/>
      <c r="G34" s="82">
        <v>0</v>
      </c>
      <c r="H34" s="82">
        <v>4</v>
      </c>
      <c r="I34" s="82">
        <v>4</v>
      </c>
      <c r="J34" s="82">
        <v>1</v>
      </c>
      <c r="K34" s="82">
        <v>0</v>
      </c>
      <c r="L34" s="82">
        <v>1</v>
      </c>
      <c r="M34" s="82"/>
      <c r="N34" s="82">
        <v>0</v>
      </c>
      <c r="O34" s="82">
        <v>2</v>
      </c>
      <c r="P34" s="82">
        <v>0</v>
      </c>
      <c r="Q34" s="82">
        <v>0</v>
      </c>
      <c r="R34" s="82">
        <v>0</v>
      </c>
      <c r="S34" s="289">
        <f t="shared" si="0"/>
        <v>15</v>
      </c>
    </row>
    <row r="35" spans="1:19" ht="9.9499999999999993" customHeight="1" x14ac:dyDescent="0.2">
      <c r="A35" s="68" t="s">
        <v>114</v>
      </c>
      <c r="B35" s="82">
        <f>B36+B37+B38</f>
        <v>114</v>
      </c>
      <c r="C35" s="82">
        <f t="shared" ref="C35:R35" si="5">C36+C37+C38</f>
        <v>10</v>
      </c>
      <c r="D35" s="82">
        <f t="shared" si="5"/>
        <v>13</v>
      </c>
      <c r="E35" s="82">
        <f t="shared" si="5"/>
        <v>46</v>
      </c>
      <c r="F35" s="82"/>
      <c r="G35" s="82">
        <f t="shared" si="5"/>
        <v>22</v>
      </c>
      <c r="H35" s="82">
        <f t="shared" si="5"/>
        <v>42</v>
      </c>
      <c r="I35" s="82">
        <f t="shared" si="5"/>
        <v>29</v>
      </c>
      <c r="J35" s="82">
        <f t="shared" si="5"/>
        <v>2</v>
      </c>
      <c r="K35" s="82">
        <f t="shared" si="5"/>
        <v>7</v>
      </c>
      <c r="L35" s="82">
        <f t="shared" si="5"/>
        <v>12</v>
      </c>
      <c r="M35" s="82"/>
      <c r="N35" s="82">
        <f t="shared" si="5"/>
        <v>5</v>
      </c>
      <c r="O35" s="82">
        <f t="shared" si="5"/>
        <v>3</v>
      </c>
      <c r="P35" s="82">
        <f t="shared" si="5"/>
        <v>0</v>
      </c>
      <c r="Q35" s="82">
        <f t="shared" si="5"/>
        <v>1</v>
      </c>
      <c r="R35" s="82">
        <f t="shared" si="5"/>
        <v>1</v>
      </c>
      <c r="S35" s="289">
        <f t="shared" si="0"/>
        <v>183</v>
      </c>
    </row>
    <row r="36" spans="1:19" ht="9.9499999999999993" customHeight="1" x14ac:dyDescent="0.2">
      <c r="A36" s="98" t="s">
        <v>21</v>
      </c>
      <c r="B36" s="98">
        <v>39</v>
      </c>
      <c r="C36" s="98">
        <v>5</v>
      </c>
      <c r="D36" s="98">
        <v>10</v>
      </c>
      <c r="E36" s="98">
        <v>26</v>
      </c>
      <c r="F36" s="98"/>
      <c r="G36" s="98">
        <v>10</v>
      </c>
      <c r="H36" s="98">
        <v>10</v>
      </c>
      <c r="I36" s="98">
        <v>10</v>
      </c>
      <c r="J36" s="98">
        <v>1</v>
      </c>
      <c r="K36" s="98">
        <v>3</v>
      </c>
      <c r="L36" s="98">
        <v>5</v>
      </c>
      <c r="M36" s="98"/>
      <c r="N36" s="98">
        <v>3</v>
      </c>
      <c r="O36" s="98">
        <v>2</v>
      </c>
      <c r="P36" s="98">
        <v>0</v>
      </c>
      <c r="Q36" s="98">
        <v>0</v>
      </c>
      <c r="R36" s="98">
        <v>0</v>
      </c>
      <c r="S36" s="289">
        <f t="shared" si="0"/>
        <v>80</v>
      </c>
    </row>
    <row r="37" spans="1:19" ht="9.9499999999999993" customHeight="1" x14ac:dyDescent="0.2">
      <c r="A37" s="98" t="s">
        <v>23</v>
      </c>
      <c r="B37" s="98">
        <v>43</v>
      </c>
      <c r="C37" s="98">
        <v>4</v>
      </c>
      <c r="D37" s="98">
        <v>1</v>
      </c>
      <c r="E37" s="98">
        <v>11</v>
      </c>
      <c r="F37" s="98"/>
      <c r="G37" s="98">
        <v>4</v>
      </c>
      <c r="H37" s="98">
        <v>21</v>
      </c>
      <c r="I37" s="98">
        <v>14</v>
      </c>
      <c r="J37" s="98">
        <v>1</v>
      </c>
      <c r="K37" s="98">
        <v>3</v>
      </c>
      <c r="L37" s="98">
        <v>0</v>
      </c>
      <c r="M37" s="98"/>
      <c r="N37" s="98">
        <v>1</v>
      </c>
      <c r="O37" s="98">
        <v>1</v>
      </c>
      <c r="P37" s="98">
        <v>0</v>
      </c>
      <c r="Q37" s="98">
        <v>1</v>
      </c>
      <c r="R37" s="98">
        <v>1</v>
      </c>
      <c r="S37" s="289">
        <f t="shared" si="0"/>
        <v>59</v>
      </c>
    </row>
    <row r="38" spans="1:19" ht="9.9499999999999993" customHeight="1" x14ac:dyDescent="0.2">
      <c r="A38" s="98" t="s">
        <v>22</v>
      </c>
      <c r="B38" s="98">
        <v>32</v>
      </c>
      <c r="C38" s="98">
        <v>1</v>
      </c>
      <c r="D38" s="98">
        <v>2</v>
      </c>
      <c r="E38" s="98">
        <v>9</v>
      </c>
      <c r="F38" s="98"/>
      <c r="G38" s="98">
        <v>8</v>
      </c>
      <c r="H38" s="98">
        <v>11</v>
      </c>
      <c r="I38" s="98">
        <v>5</v>
      </c>
      <c r="J38" s="98">
        <v>0</v>
      </c>
      <c r="K38" s="98">
        <v>1</v>
      </c>
      <c r="L38" s="98">
        <v>7</v>
      </c>
      <c r="M38" s="98"/>
      <c r="N38" s="98">
        <v>1</v>
      </c>
      <c r="O38" s="98">
        <v>0</v>
      </c>
      <c r="P38" s="98">
        <v>0</v>
      </c>
      <c r="Q38" s="98">
        <v>0</v>
      </c>
      <c r="R38" s="98">
        <v>0</v>
      </c>
      <c r="S38" s="289">
        <f t="shared" si="0"/>
        <v>44</v>
      </c>
    </row>
    <row r="39" spans="1:19" ht="9.9499999999999993" customHeight="1" x14ac:dyDescent="0.2">
      <c r="A39" s="82" t="s">
        <v>116</v>
      </c>
      <c r="B39" s="82">
        <v>15</v>
      </c>
      <c r="C39" s="82">
        <v>6</v>
      </c>
      <c r="D39" s="82">
        <v>3</v>
      </c>
      <c r="E39" s="82">
        <v>4</v>
      </c>
      <c r="F39" s="82"/>
      <c r="G39" s="82">
        <v>1</v>
      </c>
      <c r="H39" s="82">
        <v>3</v>
      </c>
      <c r="I39" s="82">
        <v>6</v>
      </c>
      <c r="J39" s="82">
        <v>3</v>
      </c>
      <c r="K39" s="82">
        <v>1</v>
      </c>
      <c r="L39" s="82">
        <v>1</v>
      </c>
      <c r="M39" s="82"/>
      <c r="N39" s="82">
        <v>2</v>
      </c>
      <c r="O39" s="82">
        <v>1</v>
      </c>
      <c r="P39" s="82">
        <v>0</v>
      </c>
      <c r="Q39" s="82">
        <v>3</v>
      </c>
      <c r="R39" s="82">
        <v>0</v>
      </c>
      <c r="S39" s="289">
        <f t="shared" si="0"/>
        <v>28</v>
      </c>
    </row>
    <row r="40" spans="1:19" ht="9.9499999999999993" customHeight="1" x14ac:dyDescent="0.2">
      <c r="A40" s="82" t="s">
        <v>14</v>
      </c>
      <c r="B40" s="82">
        <v>12</v>
      </c>
      <c r="C40" s="82">
        <v>1</v>
      </c>
      <c r="D40" s="82">
        <v>0</v>
      </c>
      <c r="E40" s="82">
        <v>1</v>
      </c>
      <c r="F40" s="82"/>
      <c r="G40" s="82">
        <v>4</v>
      </c>
      <c r="H40" s="82">
        <v>5</v>
      </c>
      <c r="I40" s="82">
        <v>2</v>
      </c>
      <c r="J40" s="82">
        <v>0</v>
      </c>
      <c r="K40" s="82">
        <v>0</v>
      </c>
      <c r="L40" s="82">
        <v>1</v>
      </c>
      <c r="M40" s="82"/>
      <c r="N40" s="82">
        <v>0</v>
      </c>
      <c r="O40" s="82">
        <v>1</v>
      </c>
      <c r="P40" s="82">
        <v>0</v>
      </c>
      <c r="Q40" s="82">
        <v>0</v>
      </c>
      <c r="R40" s="82">
        <v>0</v>
      </c>
      <c r="S40" s="289">
        <f t="shared" si="0"/>
        <v>14</v>
      </c>
    </row>
    <row r="41" spans="1:19" ht="9.9499999999999993" customHeight="1" x14ac:dyDescent="0.2">
      <c r="A41" s="68" t="s">
        <v>115</v>
      </c>
      <c r="B41" s="82">
        <v>13</v>
      </c>
      <c r="C41" s="82">
        <v>0</v>
      </c>
      <c r="D41" s="82">
        <v>1</v>
      </c>
      <c r="E41" s="82">
        <v>4</v>
      </c>
      <c r="F41" s="82"/>
      <c r="G41" s="82">
        <v>2</v>
      </c>
      <c r="H41" s="82">
        <v>9</v>
      </c>
      <c r="I41" s="82">
        <v>1</v>
      </c>
      <c r="J41" s="82">
        <v>1</v>
      </c>
      <c r="K41" s="82">
        <v>0</v>
      </c>
      <c r="L41" s="82">
        <v>0</v>
      </c>
      <c r="M41" s="82"/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289">
        <f t="shared" si="0"/>
        <v>18</v>
      </c>
    </row>
    <row r="42" spans="1:19" ht="9.9499999999999993" customHeight="1" x14ac:dyDescent="0.2">
      <c r="A42" s="68" t="s">
        <v>16</v>
      </c>
      <c r="B42" s="82">
        <v>62</v>
      </c>
      <c r="C42" s="82">
        <v>14</v>
      </c>
      <c r="D42" s="82">
        <v>7</v>
      </c>
      <c r="E42" s="82">
        <v>13</v>
      </c>
      <c r="F42" s="82"/>
      <c r="G42" s="82">
        <v>6</v>
      </c>
      <c r="H42" s="82">
        <v>21</v>
      </c>
      <c r="I42" s="82">
        <v>19</v>
      </c>
      <c r="J42" s="82">
        <v>4</v>
      </c>
      <c r="K42" s="82">
        <v>4</v>
      </c>
      <c r="L42" s="82">
        <v>8</v>
      </c>
      <c r="M42" s="82"/>
      <c r="N42" s="82">
        <v>5</v>
      </c>
      <c r="O42" s="82">
        <v>2</v>
      </c>
      <c r="P42" s="82">
        <v>0</v>
      </c>
      <c r="Q42" s="82">
        <v>3</v>
      </c>
      <c r="R42" s="82">
        <v>4</v>
      </c>
      <c r="S42" s="289">
        <f t="shared" si="0"/>
        <v>96</v>
      </c>
    </row>
    <row r="43" spans="1:19" ht="9.9499999999999993" customHeight="1" x14ac:dyDescent="0.2">
      <c r="A43" s="68" t="s">
        <v>17</v>
      </c>
      <c r="B43" s="82">
        <v>32</v>
      </c>
      <c r="C43" s="82">
        <v>4</v>
      </c>
      <c r="D43" s="82">
        <v>2</v>
      </c>
      <c r="E43" s="82">
        <v>2</v>
      </c>
      <c r="F43" s="82"/>
      <c r="G43" s="82">
        <v>2</v>
      </c>
      <c r="H43" s="82">
        <v>12</v>
      </c>
      <c r="I43" s="82">
        <v>9</v>
      </c>
      <c r="J43" s="82">
        <v>1</v>
      </c>
      <c r="K43" s="82">
        <v>2</v>
      </c>
      <c r="L43" s="82">
        <v>6</v>
      </c>
      <c r="M43" s="82"/>
      <c r="N43" s="82">
        <v>1</v>
      </c>
      <c r="O43" s="82">
        <v>0</v>
      </c>
      <c r="P43" s="82">
        <v>1</v>
      </c>
      <c r="Q43" s="82">
        <v>2</v>
      </c>
      <c r="R43" s="82">
        <v>0</v>
      </c>
      <c r="S43" s="289">
        <f t="shared" si="0"/>
        <v>40</v>
      </c>
    </row>
    <row r="44" spans="1:19" ht="9.9499999999999993" customHeight="1" x14ac:dyDescent="0.2">
      <c r="A44" s="68" t="s">
        <v>18</v>
      </c>
      <c r="B44" s="82">
        <v>30</v>
      </c>
      <c r="C44" s="82">
        <v>2</v>
      </c>
      <c r="D44" s="82">
        <v>7</v>
      </c>
      <c r="E44" s="82">
        <v>8</v>
      </c>
      <c r="F44" s="82"/>
      <c r="G44" s="82">
        <v>0</v>
      </c>
      <c r="H44" s="82">
        <v>15</v>
      </c>
      <c r="I44" s="82">
        <v>10</v>
      </c>
      <c r="J44" s="82">
        <v>1</v>
      </c>
      <c r="K44" s="82">
        <v>1</v>
      </c>
      <c r="L44" s="82">
        <v>3</v>
      </c>
      <c r="M44" s="82"/>
      <c r="N44" s="82">
        <v>2</v>
      </c>
      <c r="O44" s="82">
        <v>0</v>
      </c>
      <c r="P44" s="82">
        <v>0</v>
      </c>
      <c r="Q44" s="82">
        <v>0</v>
      </c>
      <c r="R44" s="82">
        <v>0</v>
      </c>
      <c r="S44" s="289">
        <f t="shared" si="0"/>
        <v>47</v>
      </c>
    </row>
    <row r="45" spans="1:19" ht="9.9499999999999993" customHeight="1" x14ac:dyDescent="0.2">
      <c r="A45" s="68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289"/>
    </row>
    <row r="46" spans="1:19" s="50" customFormat="1" ht="9.9499999999999993" customHeight="1" x14ac:dyDescent="0.2">
      <c r="A46" s="96" t="s">
        <v>87</v>
      </c>
      <c r="B46" s="86">
        <v>237</v>
      </c>
      <c r="C46" s="86">
        <v>52</v>
      </c>
      <c r="D46" s="86">
        <v>14</v>
      </c>
      <c r="E46" s="86">
        <v>115</v>
      </c>
      <c r="F46" s="86"/>
      <c r="G46" s="86">
        <v>32</v>
      </c>
      <c r="H46" s="86">
        <v>96</v>
      </c>
      <c r="I46" s="86">
        <v>48</v>
      </c>
      <c r="J46" s="86">
        <v>8</v>
      </c>
      <c r="K46" s="86">
        <v>15</v>
      </c>
      <c r="L46" s="86">
        <v>38</v>
      </c>
      <c r="M46" s="86"/>
      <c r="N46" s="86">
        <v>19</v>
      </c>
      <c r="O46" s="86">
        <v>13</v>
      </c>
      <c r="P46" s="86">
        <v>1</v>
      </c>
      <c r="Q46" s="86">
        <v>7</v>
      </c>
      <c r="R46" s="86">
        <v>11</v>
      </c>
      <c r="S46" s="343">
        <f t="shared" si="0"/>
        <v>418</v>
      </c>
    </row>
    <row r="47" spans="1:19" ht="9.9499999999999993" customHeight="1" x14ac:dyDescent="0.2">
      <c r="A47" s="68" t="s">
        <v>150</v>
      </c>
      <c r="B47" s="82">
        <v>5</v>
      </c>
      <c r="C47" s="82">
        <v>0</v>
      </c>
      <c r="D47" s="82">
        <v>0</v>
      </c>
      <c r="E47" s="82">
        <v>1</v>
      </c>
      <c r="F47" s="82"/>
      <c r="G47" s="82">
        <v>0</v>
      </c>
      <c r="H47" s="82">
        <v>3</v>
      </c>
      <c r="I47" s="82">
        <v>2</v>
      </c>
      <c r="J47" s="82">
        <v>0</v>
      </c>
      <c r="K47" s="82">
        <v>0</v>
      </c>
      <c r="L47" s="82">
        <v>0</v>
      </c>
      <c r="M47" s="82"/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289">
        <f t="shared" si="0"/>
        <v>6</v>
      </c>
    </row>
    <row r="48" spans="1:19" ht="9.9499999999999993" customHeight="1" x14ac:dyDescent="0.2">
      <c r="A48" s="68" t="s">
        <v>158</v>
      </c>
      <c r="B48" s="82">
        <v>9</v>
      </c>
      <c r="C48" s="82">
        <v>3</v>
      </c>
      <c r="D48" s="82">
        <v>1</v>
      </c>
      <c r="E48" s="82">
        <v>1</v>
      </c>
      <c r="F48" s="82"/>
      <c r="G48" s="82">
        <v>1</v>
      </c>
      <c r="H48" s="82">
        <v>4</v>
      </c>
      <c r="I48" s="82">
        <v>2</v>
      </c>
      <c r="J48" s="82">
        <v>0</v>
      </c>
      <c r="K48" s="82">
        <v>1</v>
      </c>
      <c r="L48" s="82">
        <v>1</v>
      </c>
      <c r="M48" s="82"/>
      <c r="N48" s="82">
        <v>0</v>
      </c>
      <c r="O48" s="82">
        <v>0</v>
      </c>
      <c r="P48" s="82">
        <v>0</v>
      </c>
      <c r="Q48" s="82">
        <v>2</v>
      </c>
      <c r="R48" s="82">
        <v>1</v>
      </c>
      <c r="S48" s="289">
        <f t="shared" si="0"/>
        <v>14</v>
      </c>
    </row>
    <row r="49" spans="1:19" ht="9.9499999999999993" customHeight="1" x14ac:dyDescent="0.2">
      <c r="A49" s="68" t="s">
        <v>114</v>
      </c>
      <c r="B49" s="82">
        <f>B50+B51+B52</f>
        <v>123</v>
      </c>
      <c r="C49" s="82">
        <f t="shared" ref="C49:R49" si="6">C50+C51+C52</f>
        <v>32</v>
      </c>
      <c r="D49" s="82">
        <f t="shared" si="6"/>
        <v>5</v>
      </c>
      <c r="E49" s="82">
        <f t="shared" si="6"/>
        <v>67</v>
      </c>
      <c r="F49" s="82"/>
      <c r="G49" s="82">
        <f t="shared" si="6"/>
        <v>20</v>
      </c>
      <c r="H49" s="82">
        <f t="shared" si="6"/>
        <v>57</v>
      </c>
      <c r="I49" s="82">
        <f t="shared" si="6"/>
        <v>16</v>
      </c>
      <c r="J49" s="82">
        <f t="shared" si="6"/>
        <v>2</v>
      </c>
      <c r="K49" s="82">
        <f t="shared" si="6"/>
        <v>6</v>
      </c>
      <c r="L49" s="82">
        <f t="shared" si="6"/>
        <v>22</v>
      </c>
      <c r="M49" s="82"/>
      <c r="N49" s="82">
        <f t="shared" si="6"/>
        <v>11</v>
      </c>
      <c r="O49" s="82">
        <f t="shared" si="6"/>
        <v>7</v>
      </c>
      <c r="P49" s="82">
        <f t="shared" si="6"/>
        <v>0</v>
      </c>
      <c r="Q49" s="82">
        <f t="shared" si="6"/>
        <v>4</v>
      </c>
      <c r="R49" s="82">
        <f t="shared" si="6"/>
        <v>9</v>
      </c>
      <c r="S49" s="289">
        <f t="shared" si="0"/>
        <v>227</v>
      </c>
    </row>
    <row r="50" spans="1:19" ht="9.9499999999999993" customHeight="1" x14ac:dyDescent="0.2">
      <c r="A50" s="98" t="s">
        <v>21</v>
      </c>
      <c r="B50" s="98">
        <v>62</v>
      </c>
      <c r="C50" s="98">
        <v>20</v>
      </c>
      <c r="D50" s="98">
        <v>2</v>
      </c>
      <c r="E50" s="98">
        <v>42</v>
      </c>
      <c r="F50" s="98"/>
      <c r="G50" s="98">
        <v>10</v>
      </c>
      <c r="H50" s="98">
        <v>29</v>
      </c>
      <c r="I50" s="98">
        <v>8</v>
      </c>
      <c r="J50" s="98">
        <v>0</v>
      </c>
      <c r="K50" s="98">
        <v>3</v>
      </c>
      <c r="L50" s="98">
        <v>12</v>
      </c>
      <c r="M50" s="98"/>
      <c r="N50" s="98">
        <v>10</v>
      </c>
      <c r="O50" s="98">
        <v>3</v>
      </c>
      <c r="P50" s="98">
        <v>0</v>
      </c>
      <c r="Q50" s="98">
        <v>1</v>
      </c>
      <c r="R50" s="98">
        <v>6</v>
      </c>
      <c r="S50" s="289">
        <f t="shared" si="0"/>
        <v>126</v>
      </c>
    </row>
    <row r="51" spans="1:19" ht="9.9499999999999993" customHeight="1" x14ac:dyDescent="0.2">
      <c r="A51" s="98" t="s">
        <v>23</v>
      </c>
      <c r="B51" s="98">
        <v>43</v>
      </c>
      <c r="C51" s="98">
        <v>9</v>
      </c>
      <c r="D51" s="98">
        <v>2</v>
      </c>
      <c r="E51" s="98">
        <v>18</v>
      </c>
      <c r="F51" s="98"/>
      <c r="G51" s="98">
        <v>7</v>
      </c>
      <c r="H51" s="98">
        <v>19</v>
      </c>
      <c r="I51" s="98">
        <v>6</v>
      </c>
      <c r="J51" s="98">
        <v>2</v>
      </c>
      <c r="K51" s="98">
        <v>3</v>
      </c>
      <c r="L51" s="98">
        <v>6</v>
      </c>
      <c r="M51" s="98"/>
      <c r="N51" s="98">
        <v>1</v>
      </c>
      <c r="O51" s="98">
        <v>4</v>
      </c>
      <c r="P51" s="98">
        <v>0</v>
      </c>
      <c r="Q51" s="98">
        <v>2</v>
      </c>
      <c r="R51" s="98">
        <v>2</v>
      </c>
      <c r="S51" s="289">
        <f t="shared" si="0"/>
        <v>72</v>
      </c>
    </row>
    <row r="52" spans="1:19" ht="9.9499999999999993" customHeight="1" x14ac:dyDescent="0.2">
      <c r="A52" s="98" t="s">
        <v>22</v>
      </c>
      <c r="B52" s="98">
        <v>18</v>
      </c>
      <c r="C52" s="98">
        <v>3</v>
      </c>
      <c r="D52" s="98">
        <v>1</v>
      </c>
      <c r="E52" s="98">
        <v>7</v>
      </c>
      <c r="F52" s="98"/>
      <c r="G52" s="98">
        <v>3</v>
      </c>
      <c r="H52" s="98">
        <v>9</v>
      </c>
      <c r="I52" s="98">
        <v>2</v>
      </c>
      <c r="J52" s="98">
        <v>0</v>
      </c>
      <c r="K52" s="98">
        <v>0</v>
      </c>
      <c r="L52" s="98">
        <v>4</v>
      </c>
      <c r="M52" s="98"/>
      <c r="N52" s="98">
        <v>0</v>
      </c>
      <c r="O52" s="98">
        <v>0</v>
      </c>
      <c r="P52" s="98">
        <v>0</v>
      </c>
      <c r="Q52" s="98">
        <v>1</v>
      </c>
      <c r="R52" s="98">
        <v>1</v>
      </c>
      <c r="S52" s="289">
        <f t="shared" si="0"/>
        <v>29</v>
      </c>
    </row>
    <row r="53" spans="1:19" ht="9.9499999999999993" customHeight="1" x14ac:dyDescent="0.2">
      <c r="A53" s="82" t="s">
        <v>116</v>
      </c>
      <c r="B53" s="82">
        <v>9</v>
      </c>
      <c r="C53" s="82">
        <v>2</v>
      </c>
      <c r="D53" s="82">
        <v>2</v>
      </c>
      <c r="E53" s="82">
        <v>5</v>
      </c>
      <c r="F53" s="82"/>
      <c r="G53" s="82">
        <v>1</v>
      </c>
      <c r="H53" s="82">
        <v>0</v>
      </c>
      <c r="I53" s="82">
        <v>4</v>
      </c>
      <c r="J53" s="82">
        <v>2</v>
      </c>
      <c r="K53" s="82">
        <v>2</v>
      </c>
      <c r="L53" s="82">
        <v>0</v>
      </c>
      <c r="M53" s="82"/>
      <c r="N53" s="82">
        <v>2</v>
      </c>
      <c r="O53" s="82">
        <v>0</v>
      </c>
      <c r="P53" s="82">
        <v>0</v>
      </c>
      <c r="Q53" s="82">
        <v>0</v>
      </c>
      <c r="R53" s="82">
        <v>0</v>
      </c>
      <c r="S53" s="289">
        <f t="shared" si="0"/>
        <v>18</v>
      </c>
    </row>
    <row r="54" spans="1:19" ht="9.9499999999999993" customHeight="1" x14ac:dyDescent="0.2">
      <c r="A54" s="82" t="s">
        <v>14</v>
      </c>
      <c r="B54" s="82">
        <v>9</v>
      </c>
      <c r="C54" s="82">
        <v>1</v>
      </c>
      <c r="D54" s="82">
        <v>2</v>
      </c>
      <c r="E54" s="82">
        <v>4</v>
      </c>
      <c r="F54" s="82"/>
      <c r="G54" s="82">
        <v>2</v>
      </c>
      <c r="H54" s="82">
        <v>4</v>
      </c>
      <c r="I54" s="82">
        <v>0</v>
      </c>
      <c r="J54" s="82">
        <v>0</v>
      </c>
      <c r="K54" s="82">
        <v>0</v>
      </c>
      <c r="L54" s="82">
        <v>3</v>
      </c>
      <c r="M54" s="82"/>
      <c r="N54" s="82">
        <v>0</v>
      </c>
      <c r="O54" s="82">
        <v>1</v>
      </c>
      <c r="P54" s="82">
        <v>0</v>
      </c>
      <c r="Q54" s="82">
        <v>0</v>
      </c>
      <c r="R54" s="82">
        <v>0</v>
      </c>
      <c r="S54" s="289">
        <f t="shared" si="0"/>
        <v>16</v>
      </c>
    </row>
    <row r="55" spans="1:19" ht="9.9499999999999993" customHeight="1" x14ac:dyDescent="0.2">
      <c r="A55" s="68" t="s">
        <v>115</v>
      </c>
      <c r="B55" s="82">
        <v>10</v>
      </c>
      <c r="C55" s="82">
        <v>2</v>
      </c>
      <c r="D55" s="82">
        <v>2</v>
      </c>
      <c r="E55" s="82">
        <v>1</v>
      </c>
      <c r="F55" s="82"/>
      <c r="G55" s="82">
        <v>1</v>
      </c>
      <c r="H55" s="82">
        <v>5</v>
      </c>
      <c r="I55" s="82">
        <v>2</v>
      </c>
      <c r="J55" s="82">
        <v>0</v>
      </c>
      <c r="K55" s="82">
        <v>0</v>
      </c>
      <c r="L55" s="82">
        <v>2</v>
      </c>
      <c r="M55" s="82"/>
      <c r="N55" s="82">
        <v>0</v>
      </c>
      <c r="O55" s="82">
        <v>2</v>
      </c>
      <c r="P55" s="82">
        <v>0</v>
      </c>
      <c r="Q55" s="82">
        <v>0</v>
      </c>
      <c r="R55" s="82">
        <v>0</v>
      </c>
      <c r="S55" s="289">
        <f t="shared" si="0"/>
        <v>15</v>
      </c>
    </row>
    <row r="56" spans="1:19" ht="9.9499999999999993" customHeight="1" x14ac:dyDescent="0.2">
      <c r="A56" s="68" t="s">
        <v>16</v>
      </c>
      <c r="B56" s="82">
        <v>37</v>
      </c>
      <c r="C56" s="82">
        <v>8</v>
      </c>
      <c r="D56" s="82">
        <v>1</v>
      </c>
      <c r="E56" s="82">
        <v>23</v>
      </c>
      <c r="F56" s="82"/>
      <c r="G56" s="82">
        <v>4</v>
      </c>
      <c r="H56" s="82">
        <v>10</v>
      </c>
      <c r="I56" s="82">
        <v>11</v>
      </c>
      <c r="J56" s="82">
        <v>2</v>
      </c>
      <c r="K56" s="82">
        <v>4</v>
      </c>
      <c r="L56" s="82">
        <v>6</v>
      </c>
      <c r="M56" s="82"/>
      <c r="N56" s="82">
        <v>4</v>
      </c>
      <c r="O56" s="82">
        <v>1</v>
      </c>
      <c r="P56" s="82">
        <v>1</v>
      </c>
      <c r="Q56" s="82">
        <v>1</v>
      </c>
      <c r="R56" s="82">
        <v>1</v>
      </c>
      <c r="S56" s="289">
        <f t="shared" si="0"/>
        <v>69</v>
      </c>
    </row>
    <row r="57" spans="1:19" ht="9.9499999999999993" customHeight="1" x14ac:dyDescent="0.2">
      <c r="A57" s="68" t="s">
        <v>17</v>
      </c>
      <c r="B57" s="82">
        <v>21</v>
      </c>
      <c r="C57" s="82">
        <v>2</v>
      </c>
      <c r="D57" s="82">
        <v>1</v>
      </c>
      <c r="E57" s="82">
        <v>7</v>
      </c>
      <c r="F57" s="82"/>
      <c r="G57" s="82">
        <v>1</v>
      </c>
      <c r="H57" s="82">
        <v>8</v>
      </c>
      <c r="I57" s="82">
        <v>7</v>
      </c>
      <c r="J57" s="82">
        <v>1</v>
      </c>
      <c r="K57" s="82">
        <v>2</v>
      </c>
      <c r="L57" s="82">
        <v>2</v>
      </c>
      <c r="M57" s="82"/>
      <c r="N57" s="82">
        <v>1</v>
      </c>
      <c r="O57" s="82">
        <v>1</v>
      </c>
      <c r="P57" s="82">
        <v>0</v>
      </c>
      <c r="Q57" s="82">
        <v>0</v>
      </c>
      <c r="R57" s="82">
        <v>0</v>
      </c>
      <c r="S57" s="289">
        <f t="shared" si="0"/>
        <v>31</v>
      </c>
    </row>
    <row r="58" spans="1:19" ht="9.9499999999999993" customHeight="1" x14ac:dyDescent="0.2">
      <c r="A58" s="68" t="s">
        <v>18</v>
      </c>
      <c r="B58" s="82">
        <v>14</v>
      </c>
      <c r="C58" s="82">
        <v>2</v>
      </c>
      <c r="D58" s="82">
        <v>0</v>
      </c>
      <c r="E58" s="82">
        <v>6</v>
      </c>
      <c r="F58" s="82"/>
      <c r="G58" s="82">
        <v>2</v>
      </c>
      <c r="H58" s="82">
        <v>5</v>
      </c>
      <c r="I58" s="82">
        <v>4</v>
      </c>
      <c r="J58" s="82">
        <v>1</v>
      </c>
      <c r="K58" s="82">
        <v>0</v>
      </c>
      <c r="L58" s="82">
        <v>2</v>
      </c>
      <c r="M58" s="82"/>
      <c r="N58" s="82">
        <v>1</v>
      </c>
      <c r="O58" s="82">
        <v>1</v>
      </c>
      <c r="P58" s="82">
        <v>0</v>
      </c>
      <c r="Q58" s="82">
        <v>0</v>
      </c>
      <c r="R58" s="82">
        <v>0</v>
      </c>
      <c r="S58" s="289">
        <f t="shared" si="0"/>
        <v>22</v>
      </c>
    </row>
    <row r="59" spans="1:19" ht="9.9499999999999993" customHeight="1" x14ac:dyDescent="0.2">
      <c r="A59" s="68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289"/>
    </row>
    <row r="60" spans="1:19" s="50" customFormat="1" ht="9.9499999999999993" customHeight="1" x14ac:dyDescent="0.2">
      <c r="A60" s="96" t="s">
        <v>88</v>
      </c>
      <c r="B60" s="86">
        <v>147</v>
      </c>
      <c r="C60" s="86">
        <v>29</v>
      </c>
      <c r="D60" s="86">
        <v>15</v>
      </c>
      <c r="E60" s="86">
        <v>70</v>
      </c>
      <c r="F60" s="86"/>
      <c r="G60" s="86">
        <v>9</v>
      </c>
      <c r="H60" s="86">
        <v>66</v>
      </c>
      <c r="I60" s="86">
        <v>35</v>
      </c>
      <c r="J60" s="86">
        <v>4</v>
      </c>
      <c r="K60" s="86">
        <v>14</v>
      </c>
      <c r="L60" s="86">
        <v>19</v>
      </c>
      <c r="M60" s="86"/>
      <c r="N60" s="86">
        <v>4</v>
      </c>
      <c r="O60" s="86">
        <v>11</v>
      </c>
      <c r="P60" s="86">
        <v>3</v>
      </c>
      <c r="Q60" s="86">
        <v>6</v>
      </c>
      <c r="R60" s="86">
        <v>5</v>
      </c>
      <c r="S60" s="343">
        <f t="shared" si="0"/>
        <v>261</v>
      </c>
    </row>
    <row r="61" spans="1:19" ht="9.9499999999999993" customHeight="1" x14ac:dyDescent="0.2">
      <c r="A61" s="68" t="s">
        <v>150</v>
      </c>
      <c r="B61" s="82">
        <v>0</v>
      </c>
      <c r="C61" s="82">
        <v>0</v>
      </c>
      <c r="D61" s="82">
        <v>0</v>
      </c>
      <c r="E61" s="82">
        <v>2</v>
      </c>
      <c r="F61" s="82"/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/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289">
        <f t="shared" si="0"/>
        <v>2</v>
      </c>
    </row>
    <row r="62" spans="1:19" ht="9.9499999999999993" customHeight="1" x14ac:dyDescent="0.2">
      <c r="A62" s="68" t="s">
        <v>158</v>
      </c>
      <c r="B62" s="82">
        <v>4</v>
      </c>
      <c r="C62" s="82">
        <v>1</v>
      </c>
      <c r="D62" s="82">
        <v>2</v>
      </c>
      <c r="E62" s="82">
        <v>1</v>
      </c>
      <c r="F62" s="82"/>
      <c r="G62" s="82">
        <v>1</v>
      </c>
      <c r="H62" s="82">
        <v>1</v>
      </c>
      <c r="I62" s="82">
        <v>1</v>
      </c>
      <c r="J62" s="82">
        <v>0</v>
      </c>
      <c r="K62" s="82">
        <v>1</v>
      </c>
      <c r="L62" s="82">
        <v>0</v>
      </c>
      <c r="M62" s="82"/>
      <c r="N62" s="82">
        <v>0</v>
      </c>
      <c r="O62" s="82">
        <v>0</v>
      </c>
      <c r="P62" s="82">
        <v>1</v>
      </c>
      <c r="Q62" s="82">
        <v>0</v>
      </c>
      <c r="R62" s="82">
        <v>0</v>
      </c>
      <c r="S62" s="289">
        <f t="shared" si="0"/>
        <v>8</v>
      </c>
    </row>
    <row r="63" spans="1:19" ht="9.9499999999999993" customHeight="1" x14ac:dyDescent="0.2">
      <c r="A63" s="68" t="s">
        <v>114</v>
      </c>
      <c r="B63" s="82">
        <f>B64+B65+B66</f>
        <v>83</v>
      </c>
      <c r="C63" s="82">
        <f t="shared" ref="C63:R63" si="7">C64+C65+C66</f>
        <v>11</v>
      </c>
      <c r="D63" s="82">
        <f t="shared" si="7"/>
        <v>3</v>
      </c>
      <c r="E63" s="82">
        <f t="shared" si="7"/>
        <v>40</v>
      </c>
      <c r="F63" s="82"/>
      <c r="G63" s="82">
        <f t="shared" si="7"/>
        <v>7</v>
      </c>
      <c r="H63" s="82">
        <f t="shared" si="7"/>
        <v>43</v>
      </c>
      <c r="I63" s="82">
        <f t="shared" si="7"/>
        <v>20</v>
      </c>
      <c r="J63" s="82">
        <f t="shared" si="7"/>
        <v>2</v>
      </c>
      <c r="K63" s="82">
        <f t="shared" si="7"/>
        <v>3</v>
      </c>
      <c r="L63" s="82">
        <f t="shared" si="7"/>
        <v>8</v>
      </c>
      <c r="M63" s="82"/>
      <c r="N63" s="82">
        <f t="shared" si="7"/>
        <v>3</v>
      </c>
      <c r="O63" s="82">
        <f t="shared" si="7"/>
        <v>5</v>
      </c>
      <c r="P63" s="82">
        <f t="shared" si="7"/>
        <v>0</v>
      </c>
      <c r="Q63" s="82">
        <f t="shared" si="7"/>
        <v>2</v>
      </c>
      <c r="R63" s="82">
        <f t="shared" si="7"/>
        <v>1</v>
      </c>
      <c r="S63" s="289">
        <f t="shared" si="0"/>
        <v>137</v>
      </c>
    </row>
    <row r="64" spans="1:19" ht="9.9499999999999993" customHeight="1" x14ac:dyDescent="0.2">
      <c r="A64" s="98" t="s">
        <v>21</v>
      </c>
      <c r="B64" s="98">
        <v>63</v>
      </c>
      <c r="C64" s="98">
        <v>6</v>
      </c>
      <c r="D64" s="98">
        <v>3</v>
      </c>
      <c r="E64" s="98">
        <v>26</v>
      </c>
      <c r="F64" s="98"/>
      <c r="G64" s="98">
        <v>7</v>
      </c>
      <c r="H64" s="98">
        <v>32</v>
      </c>
      <c r="I64" s="98">
        <v>15</v>
      </c>
      <c r="J64" s="98">
        <v>2</v>
      </c>
      <c r="K64" s="98">
        <v>1</v>
      </c>
      <c r="L64" s="98">
        <v>6</v>
      </c>
      <c r="M64" s="98"/>
      <c r="N64" s="98">
        <v>3</v>
      </c>
      <c r="O64" s="98">
        <v>1</v>
      </c>
      <c r="P64" s="98">
        <v>0</v>
      </c>
      <c r="Q64" s="98">
        <v>1</v>
      </c>
      <c r="R64" s="98">
        <v>1</v>
      </c>
      <c r="S64" s="289">
        <f t="shared" si="0"/>
        <v>98</v>
      </c>
    </row>
    <row r="65" spans="1:19" ht="9.9499999999999993" customHeight="1" x14ac:dyDescent="0.2">
      <c r="A65" s="98" t="s">
        <v>23</v>
      </c>
      <c r="B65" s="98">
        <v>15</v>
      </c>
      <c r="C65" s="98">
        <v>3</v>
      </c>
      <c r="D65" s="98">
        <v>0</v>
      </c>
      <c r="E65" s="98">
        <v>5</v>
      </c>
      <c r="F65" s="98"/>
      <c r="G65" s="98">
        <v>0</v>
      </c>
      <c r="H65" s="98">
        <v>8</v>
      </c>
      <c r="I65" s="98">
        <v>4</v>
      </c>
      <c r="J65" s="98">
        <v>0</v>
      </c>
      <c r="K65" s="98">
        <v>1</v>
      </c>
      <c r="L65" s="98">
        <v>2</v>
      </c>
      <c r="M65" s="98"/>
      <c r="N65" s="98">
        <v>0</v>
      </c>
      <c r="O65" s="98">
        <v>2</v>
      </c>
      <c r="P65" s="98">
        <v>0</v>
      </c>
      <c r="Q65" s="98">
        <v>1</v>
      </c>
      <c r="R65" s="98">
        <v>0</v>
      </c>
      <c r="S65" s="289">
        <f t="shared" si="0"/>
        <v>23</v>
      </c>
    </row>
    <row r="66" spans="1:19" ht="9.9499999999999993" customHeight="1" x14ac:dyDescent="0.2">
      <c r="A66" s="98" t="s">
        <v>22</v>
      </c>
      <c r="B66" s="98">
        <v>5</v>
      </c>
      <c r="C66" s="98">
        <v>2</v>
      </c>
      <c r="D66" s="98">
        <v>0</v>
      </c>
      <c r="E66" s="98">
        <v>9</v>
      </c>
      <c r="F66" s="98"/>
      <c r="G66" s="98">
        <v>0</v>
      </c>
      <c r="H66" s="98">
        <v>3</v>
      </c>
      <c r="I66" s="98">
        <v>1</v>
      </c>
      <c r="J66" s="98">
        <v>0</v>
      </c>
      <c r="K66" s="98">
        <v>1</v>
      </c>
      <c r="L66" s="98">
        <v>0</v>
      </c>
      <c r="M66" s="98"/>
      <c r="N66" s="98">
        <v>0</v>
      </c>
      <c r="O66" s="98">
        <v>2</v>
      </c>
      <c r="P66" s="98">
        <v>0</v>
      </c>
      <c r="Q66" s="98">
        <v>0</v>
      </c>
      <c r="R66" s="98">
        <v>0</v>
      </c>
      <c r="S66" s="289">
        <f t="shared" si="0"/>
        <v>16</v>
      </c>
    </row>
    <row r="67" spans="1:19" ht="9.9499999999999993" customHeight="1" x14ac:dyDescent="0.2">
      <c r="A67" s="82" t="s">
        <v>116</v>
      </c>
      <c r="B67" s="82">
        <v>11</v>
      </c>
      <c r="C67" s="82">
        <v>4</v>
      </c>
      <c r="D67" s="82">
        <v>4</v>
      </c>
      <c r="E67" s="82">
        <v>10</v>
      </c>
      <c r="F67" s="82"/>
      <c r="G67" s="82">
        <v>0</v>
      </c>
      <c r="H67" s="82">
        <v>2</v>
      </c>
      <c r="I67" s="82">
        <v>3</v>
      </c>
      <c r="J67" s="82">
        <v>0</v>
      </c>
      <c r="K67" s="82">
        <v>3</v>
      </c>
      <c r="L67" s="82">
        <v>3</v>
      </c>
      <c r="M67" s="82"/>
      <c r="N67" s="82">
        <v>0</v>
      </c>
      <c r="O67" s="82">
        <v>2</v>
      </c>
      <c r="P67" s="82">
        <v>1</v>
      </c>
      <c r="Q67" s="82">
        <v>1</v>
      </c>
      <c r="R67" s="82">
        <v>0</v>
      </c>
      <c r="S67" s="289">
        <f t="shared" si="0"/>
        <v>29</v>
      </c>
    </row>
    <row r="68" spans="1:19" ht="9.9499999999999993" customHeight="1" x14ac:dyDescent="0.2">
      <c r="A68" s="82" t="s">
        <v>14</v>
      </c>
      <c r="B68" s="82">
        <v>4</v>
      </c>
      <c r="C68" s="82">
        <v>1</v>
      </c>
      <c r="D68" s="82">
        <v>1</v>
      </c>
      <c r="E68" s="82">
        <v>1</v>
      </c>
      <c r="F68" s="82"/>
      <c r="G68" s="82">
        <v>1</v>
      </c>
      <c r="H68" s="82">
        <v>1</v>
      </c>
      <c r="I68" s="82">
        <v>0</v>
      </c>
      <c r="J68" s="82">
        <v>1</v>
      </c>
      <c r="K68" s="82">
        <v>1</v>
      </c>
      <c r="L68" s="82">
        <v>0</v>
      </c>
      <c r="M68" s="82"/>
      <c r="N68" s="82">
        <v>0</v>
      </c>
      <c r="O68" s="82">
        <v>0</v>
      </c>
      <c r="P68" s="82">
        <v>0</v>
      </c>
      <c r="Q68" s="82">
        <v>0</v>
      </c>
      <c r="R68" s="82">
        <v>1</v>
      </c>
      <c r="S68" s="289">
        <f t="shared" si="0"/>
        <v>7</v>
      </c>
    </row>
    <row r="69" spans="1:19" ht="9.9499999999999993" customHeight="1" x14ac:dyDescent="0.2">
      <c r="A69" s="68" t="s">
        <v>115</v>
      </c>
      <c r="B69" s="82">
        <v>3</v>
      </c>
      <c r="C69" s="82">
        <v>0</v>
      </c>
      <c r="D69" s="82">
        <v>1</v>
      </c>
      <c r="E69" s="82">
        <v>1</v>
      </c>
      <c r="F69" s="82"/>
      <c r="G69" s="82">
        <v>0</v>
      </c>
      <c r="H69" s="82">
        <v>1</v>
      </c>
      <c r="I69" s="82">
        <v>2</v>
      </c>
      <c r="J69" s="82">
        <v>0</v>
      </c>
      <c r="K69" s="82">
        <v>0</v>
      </c>
      <c r="L69" s="82">
        <v>0</v>
      </c>
      <c r="M69" s="82"/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289">
        <f t="shared" ref="S69:S86" si="8">B69+C69+D69+E69</f>
        <v>5</v>
      </c>
    </row>
    <row r="70" spans="1:19" ht="9.9499999999999993" customHeight="1" x14ac:dyDescent="0.2">
      <c r="A70" s="68" t="s">
        <v>16</v>
      </c>
      <c r="B70" s="82">
        <v>21</v>
      </c>
      <c r="C70" s="82">
        <v>7</v>
      </c>
      <c r="D70" s="82">
        <v>1</v>
      </c>
      <c r="E70" s="82">
        <v>9</v>
      </c>
      <c r="F70" s="82"/>
      <c r="G70" s="82">
        <v>0</v>
      </c>
      <c r="H70" s="82">
        <v>9</v>
      </c>
      <c r="I70" s="82">
        <v>5</v>
      </c>
      <c r="J70" s="82">
        <v>1</v>
      </c>
      <c r="K70" s="82">
        <v>2</v>
      </c>
      <c r="L70" s="82">
        <v>4</v>
      </c>
      <c r="M70" s="82"/>
      <c r="N70" s="82">
        <v>1</v>
      </c>
      <c r="O70" s="82">
        <v>2</v>
      </c>
      <c r="P70" s="82">
        <v>0</v>
      </c>
      <c r="Q70" s="82">
        <v>2</v>
      </c>
      <c r="R70" s="82">
        <v>2</v>
      </c>
      <c r="S70" s="289">
        <f t="shared" si="8"/>
        <v>38</v>
      </c>
    </row>
    <row r="71" spans="1:19" ht="9.9499999999999993" customHeight="1" x14ac:dyDescent="0.2">
      <c r="A71" s="68" t="s">
        <v>17</v>
      </c>
      <c r="B71" s="82">
        <v>16</v>
      </c>
      <c r="C71" s="82">
        <v>4</v>
      </c>
      <c r="D71" s="82">
        <v>3</v>
      </c>
      <c r="E71" s="82">
        <v>6</v>
      </c>
      <c r="F71" s="82"/>
      <c r="G71" s="82">
        <v>0</v>
      </c>
      <c r="H71" s="82">
        <v>5</v>
      </c>
      <c r="I71" s="82">
        <v>4</v>
      </c>
      <c r="J71" s="82">
        <v>0</v>
      </c>
      <c r="K71" s="82">
        <v>4</v>
      </c>
      <c r="L71" s="82">
        <v>3</v>
      </c>
      <c r="M71" s="82"/>
      <c r="N71" s="82">
        <v>0</v>
      </c>
      <c r="O71" s="82">
        <v>1</v>
      </c>
      <c r="P71" s="82">
        <v>1</v>
      </c>
      <c r="Q71" s="82">
        <v>1</v>
      </c>
      <c r="R71" s="82">
        <v>1</v>
      </c>
      <c r="S71" s="289">
        <f t="shared" si="8"/>
        <v>29</v>
      </c>
    </row>
    <row r="72" spans="1:19" ht="9.9499999999999993" customHeight="1" x14ac:dyDescent="0.2">
      <c r="A72" s="68" t="s">
        <v>18</v>
      </c>
      <c r="B72" s="82">
        <v>5</v>
      </c>
      <c r="C72" s="82">
        <v>1</v>
      </c>
      <c r="D72" s="82">
        <v>0</v>
      </c>
      <c r="E72" s="82">
        <v>0</v>
      </c>
      <c r="F72" s="82"/>
      <c r="G72" s="82">
        <v>0</v>
      </c>
      <c r="H72" s="82">
        <v>4</v>
      </c>
      <c r="I72" s="82">
        <v>0</v>
      </c>
      <c r="J72" s="82">
        <v>0</v>
      </c>
      <c r="K72" s="82">
        <v>0</v>
      </c>
      <c r="L72" s="82">
        <v>1</v>
      </c>
      <c r="M72" s="82"/>
      <c r="N72" s="82">
        <v>0</v>
      </c>
      <c r="O72" s="82">
        <v>1</v>
      </c>
      <c r="P72" s="82">
        <v>0</v>
      </c>
      <c r="Q72" s="82">
        <v>0</v>
      </c>
      <c r="R72" s="82">
        <v>0</v>
      </c>
      <c r="S72" s="289">
        <f t="shared" si="8"/>
        <v>6</v>
      </c>
    </row>
    <row r="73" spans="1:19" ht="9.9499999999999993" customHeight="1" x14ac:dyDescent="0.2">
      <c r="A73" s="68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289"/>
    </row>
    <row r="74" spans="1:19" s="50" customFormat="1" ht="9.9499999999999993" customHeight="1" x14ac:dyDescent="0.2">
      <c r="A74" s="96" t="s">
        <v>89</v>
      </c>
      <c r="B74" s="86">
        <v>1693</v>
      </c>
      <c r="C74" s="86">
        <v>187</v>
      </c>
      <c r="D74" s="86">
        <v>184</v>
      </c>
      <c r="E74" s="86">
        <v>484</v>
      </c>
      <c r="F74" s="86"/>
      <c r="G74" s="86">
        <v>185</v>
      </c>
      <c r="H74" s="86">
        <v>741</v>
      </c>
      <c r="I74" s="86">
        <v>367</v>
      </c>
      <c r="J74" s="86">
        <v>58</v>
      </c>
      <c r="K74" s="86">
        <v>131</v>
      </c>
      <c r="L74" s="86">
        <v>213</v>
      </c>
      <c r="M74" s="86"/>
      <c r="N74" s="86">
        <v>62</v>
      </c>
      <c r="O74" s="86">
        <v>47</v>
      </c>
      <c r="P74" s="86">
        <v>6</v>
      </c>
      <c r="Q74" s="86">
        <v>26</v>
      </c>
      <c r="R74" s="86">
        <v>45</v>
      </c>
      <c r="S74" s="343">
        <f t="shared" si="8"/>
        <v>2548</v>
      </c>
    </row>
    <row r="75" spans="1:19" ht="9.9499999999999993" customHeight="1" x14ac:dyDescent="0.2">
      <c r="A75" s="68" t="s">
        <v>150</v>
      </c>
      <c r="B75" s="82">
        <v>16</v>
      </c>
      <c r="C75" s="82">
        <v>0</v>
      </c>
      <c r="D75" s="82">
        <v>3</v>
      </c>
      <c r="E75" s="82">
        <v>5</v>
      </c>
      <c r="F75" s="82"/>
      <c r="G75" s="82">
        <v>0</v>
      </c>
      <c r="H75" s="82">
        <v>7</v>
      </c>
      <c r="I75" s="82">
        <v>6</v>
      </c>
      <c r="J75" s="82">
        <v>1</v>
      </c>
      <c r="K75" s="82">
        <v>1</v>
      </c>
      <c r="L75" s="82">
        <v>1</v>
      </c>
      <c r="M75" s="82"/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289">
        <f t="shared" si="8"/>
        <v>24</v>
      </c>
    </row>
    <row r="76" spans="1:19" ht="9.9499999999999993" customHeight="1" x14ac:dyDescent="0.2">
      <c r="A76" s="68" t="s">
        <v>158</v>
      </c>
      <c r="B76" s="82">
        <v>49</v>
      </c>
      <c r="C76" s="82">
        <v>6</v>
      </c>
      <c r="D76" s="82">
        <v>11</v>
      </c>
      <c r="E76" s="82">
        <v>5</v>
      </c>
      <c r="F76" s="82"/>
      <c r="G76" s="82">
        <v>6</v>
      </c>
      <c r="H76" s="82">
        <v>21</v>
      </c>
      <c r="I76" s="82">
        <v>12</v>
      </c>
      <c r="J76" s="82">
        <v>2</v>
      </c>
      <c r="K76" s="82">
        <v>3</v>
      </c>
      <c r="L76" s="82">
        <v>5</v>
      </c>
      <c r="M76" s="82"/>
      <c r="N76" s="82">
        <v>0</v>
      </c>
      <c r="O76" s="82">
        <v>2</v>
      </c>
      <c r="P76" s="82">
        <v>1</v>
      </c>
      <c r="Q76" s="82">
        <v>2</v>
      </c>
      <c r="R76" s="82">
        <v>1</v>
      </c>
      <c r="S76" s="289">
        <f t="shared" si="8"/>
        <v>71</v>
      </c>
    </row>
    <row r="77" spans="1:19" ht="9.9499999999999993" customHeight="1" x14ac:dyDescent="0.2">
      <c r="A77" s="68" t="s">
        <v>114</v>
      </c>
      <c r="B77" s="82">
        <f>B78+B79+B80</f>
        <v>905</v>
      </c>
      <c r="C77" s="82">
        <f t="shared" ref="C77:R77" si="9">C78+C79+C80</f>
        <v>105</v>
      </c>
      <c r="D77" s="82">
        <f t="shared" si="9"/>
        <v>72</v>
      </c>
      <c r="E77" s="82">
        <f t="shared" si="9"/>
        <v>308</v>
      </c>
      <c r="F77" s="82"/>
      <c r="G77" s="82">
        <f t="shared" si="9"/>
        <v>111</v>
      </c>
      <c r="H77" s="82">
        <f t="shared" si="9"/>
        <v>421</v>
      </c>
      <c r="I77" s="82">
        <f t="shared" si="9"/>
        <v>179</v>
      </c>
      <c r="J77" s="82">
        <f t="shared" si="9"/>
        <v>23</v>
      </c>
      <c r="K77" s="82">
        <f t="shared" si="9"/>
        <v>58</v>
      </c>
      <c r="L77" s="82">
        <f t="shared" si="9"/>
        <v>115</v>
      </c>
      <c r="M77" s="82"/>
      <c r="N77" s="82">
        <f t="shared" si="9"/>
        <v>38</v>
      </c>
      <c r="O77" s="82">
        <f t="shared" si="9"/>
        <v>26</v>
      </c>
      <c r="P77" s="82">
        <f t="shared" si="9"/>
        <v>1</v>
      </c>
      <c r="Q77" s="82">
        <f t="shared" si="9"/>
        <v>9</v>
      </c>
      <c r="R77" s="82">
        <f t="shared" si="9"/>
        <v>30</v>
      </c>
      <c r="S77" s="289">
        <f t="shared" si="8"/>
        <v>1390</v>
      </c>
    </row>
    <row r="78" spans="1:19" ht="9.9499999999999993" customHeight="1" x14ac:dyDescent="0.2">
      <c r="A78" s="98" t="s">
        <v>21</v>
      </c>
      <c r="B78" s="98">
        <v>452</v>
      </c>
      <c r="C78" s="98">
        <v>60</v>
      </c>
      <c r="D78" s="98">
        <v>36</v>
      </c>
      <c r="E78" s="98">
        <v>162</v>
      </c>
      <c r="F78" s="98"/>
      <c r="G78" s="98">
        <v>53</v>
      </c>
      <c r="H78" s="98">
        <v>205</v>
      </c>
      <c r="I78" s="98">
        <v>92</v>
      </c>
      <c r="J78" s="98">
        <v>11</v>
      </c>
      <c r="K78" s="98">
        <v>30</v>
      </c>
      <c r="L78" s="98">
        <v>61</v>
      </c>
      <c r="M78" s="98"/>
      <c r="N78" s="98">
        <v>27</v>
      </c>
      <c r="O78" s="98">
        <v>10</v>
      </c>
      <c r="P78" s="98">
        <v>1</v>
      </c>
      <c r="Q78" s="98">
        <v>2</v>
      </c>
      <c r="R78" s="98">
        <v>20</v>
      </c>
      <c r="S78" s="289">
        <f t="shared" si="8"/>
        <v>710</v>
      </c>
    </row>
    <row r="79" spans="1:19" ht="9.9499999999999993" customHeight="1" x14ac:dyDescent="0.2">
      <c r="A79" s="98" t="s">
        <v>23</v>
      </c>
      <c r="B79" s="98">
        <v>323</v>
      </c>
      <c r="C79" s="98">
        <v>33</v>
      </c>
      <c r="D79" s="98">
        <v>21</v>
      </c>
      <c r="E79" s="98">
        <v>93</v>
      </c>
      <c r="F79" s="98"/>
      <c r="G79" s="98">
        <v>41</v>
      </c>
      <c r="H79" s="98">
        <v>157</v>
      </c>
      <c r="I79" s="98">
        <v>65</v>
      </c>
      <c r="J79" s="98">
        <v>8</v>
      </c>
      <c r="K79" s="98">
        <v>23</v>
      </c>
      <c r="L79" s="98">
        <v>31</v>
      </c>
      <c r="M79" s="98"/>
      <c r="N79" s="98">
        <v>8</v>
      </c>
      <c r="O79" s="98">
        <v>12</v>
      </c>
      <c r="P79" s="98">
        <v>0</v>
      </c>
      <c r="Q79" s="98">
        <v>5</v>
      </c>
      <c r="R79" s="98">
        <v>8</v>
      </c>
      <c r="S79" s="289">
        <f t="shared" si="8"/>
        <v>470</v>
      </c>
    </row>
    <row r="80" spans="1:19" ht="9.9499999999999993" customHeight="1" x14ac:dyDescent="0.2">
      <c r="A80" s="98" t="s">
        <v>22</v>
      </c>
      <c r="B80" s="98">
        <v>130</v>
      </c>
      <c r="C80" s="98">
        <v>12</v>
      </c>
      <c r="D80" s="98">
        <v>15</v>
      </c>
      <c r="E80" s="98">
        <v>53</v>
      </c>
      <c r="F80" s="98"/>
      <c r="G80" s="98">
        <v>17</v>
      </c>
      <c r="H80" s="98">
        <v>59</v>
      </c>
      <c r="I80" s="98">
        <v>22</v>
      </c>
      <c r="J80" s="98">
        <v>4</v>
      </c>
      <c r="K80" s="98">
        <v>5</v>
      </c>
      <c r="L80" s="98">
        <v>23</v>
      </c>
      <c r="M80" s="98"/>
      <c r="N80" s="98">
        <v>3</v>
      </c>
      <c r="O80" s="98">
        <v>4</v>
      </c>
      <c r="P80" s="98">
        <v>0</v>
      </c>
      <c r="Q80" s="98">
        <v>2</v>
      </c>
      <c r="R80" s="98">
        <v>2</v>
      </c>
      <c r="S80" s="289">
        <f t="shared" si="8"/>
        <v>210</v>
      </c>
    </row>
    <row r="81" spans="1:19" ht="9.9499999999999993" customHeight="1" x14ac:dyDescent="0.2">
      <c r="A81" s="82" t="s">
        <v>116</v>
      </c>
      <c r="B81" s="82">
        <v>95</v>
      </c>
      <c r="C81" s="82">
        <v>12</v>
      </c>
      <c r="D81" s="82">
        <v>15</v>
      </c>
      <c r="E81" s="82">
        <v>29</v>
      </c>
      <c r="F81" s="82"/>
      <c r="G81" s="82">
        <v>5</v>
      </c>
      <c r="H81" s="82">
        <v>34</v>
      </c>
      <c r="I81" s="82">
        <v>31</v>
      </c>
      <c r="J81" s="82">
        <v>5</v>
      </c>
      <c r="K81" s="82">
        <v>9</v>
      </c>
      <c r="L81" s="82">
        <v>11</v>
      </c>
      <c r="M81" s="82"/>
      <c r="N81" s="82">
        <v>4</v>
      </c>
      <c r="O81" s="82">
        <v>3</v>
      </c>
      <c r="P81" s="82">
        <v>1</v>
      </c>
      <c r="Q81" s="82">
        <v>4</v>
      </c>
      <c r="R81" s="82">
        <v>0</v>
      </c>
      <c r="S81" s="289">
        <f t="shared" si="8"/>
        <v>151</v>
      </c>
    </row>
    <row r="82" spans="1:19" ht="9.9499999999999993" customHeight="1" x14ac:dyDescent="0.2">
      <c r="A82" s="68" t="s">
        <v>14</v>
      </c>
      <c r="B82" s="82">
        <v>63</v>
      </c>
      <c r="C82" s="82">
        <v>7</v>
      </c>
      <c r="D82" s="82">
        <v>8</v>
      </c>
      <c r="E82" s="82">
        <v>15</v>
      </c>
      <c r="F82" s="82"/>
      <c r="G82" s="82">
        <v>11</v>
      </c>
      <c r="H82" s="82">
        <v>28</v>
      </c>
      <c r="I82" s="82">
        <v>10</v>
      </c>
      <c r="J82" s="82">
        <v>2</v>
      </c>
      <c r="K82" s="82">
        <v>2</v>
      </c>
      <c r="L82" s="82">
        <v>10</v>
      </c>
      <c r="M82" s="82"/>
      <c r="N82" s="82">
        <v>3</v>
      </c>
      <c r="O82" s="82">
        <v>2</v>
      </c>
      <c r="P82" s="82">
        <v>0</v>
      </c>
      <c r="Q82" s="82">
        <v>0</v>
      </c>
      <c r="R82" s="82">
        <v>2</v>
      </c>
      <c r="S82" s="289">
        <f t="shared" si="8"/>
        <v>93</v>
      </c>
    </row>
    <row r="83" spans="1:19" ht="9.9499999999999993" customHeight="1" x14ac:dyDescent="0.2">
      <c r="A83" s="68" t="s">
        <v>115</v>
      </c>
      <c r="B83" s="82">
        <v>42</v>
      </c>
      <c r="C83" s="82">
        <v>3</v>
      </c>
      <c r="D83" s="82">
        <v>6</v>
      </c>
      <c r="E83" s="82">
        <v>9</v>
      </c>
      <c r="F83" s="82"/>
      <c r="G83" s="82">
        <v>3</v>
      </c>
      <c r="H83" s="82">
        <v>26</v>
      </c>
      <c r="I83" s="82">
        <v>8</v>
      </c>
      <c r="J83" s="82">
        <v>2</v>
      </c>
      <c r="K83" s="82">
        <v>0</v>
      </c>
      <c r="L83" s="82">
        <v>3</v>
      </c>
      <c r="M83" s="82"/>
      <c r="N83" s="82">
        <v>0</v>
      </c>
      <c r="O83" s="82">
        <v>2</v>
      </c>
      <c r="P83" s="82">
        <v>0</v>
      </c>
      <c r="Q83" s="82">
        <v>0</v>
      </c>
      <c r="R83" s="82">
        <v>1</v>
      </c>
      <c r="S83" s="289">
        <f t="shared" si="8"/>
        <v>60</v>
      </c>
    </row>
    <row r="84" spans="1:19" ht="9.9499999999999993" customHeight="1" x14ac:dyDescent="0.2">
      <c r="A84" s="68" t="s">
        <v>16</v>
      </c>
      <c r="B84" s="82">
        <v>263</v>
      </c>
      <c r="C84" s="82">
        <v>35</v>
      </c>
      <c r="D84" s="82">
        <v>31</v>
      </c>
      <c r="E84" s="82">
        <v>65</v>
      </c>
      <c r="F84" s="82"/>
      <c r="G84" s="82">
        <v>27</v>
      </c>
      <c r="H84" s="82">
        <v>91</v>
      </c>
      <c r="I84" s="82">
        <v>57</v>
      </c>
      <c r="J84" s="82">
        <v>14</v>
      </c>
      <c r="K84" s="82">
        <v>37</v>
      </c>
      <c r="L84" s="82">
        <v>37</v>
      </c>
      <c r="M84" s="82"/>
      <c r="N84" s="82">
        <v>10</v>
      </c>
      <c r="O84" s="82">
        <v>8</v>
      </c>
      <c r="P84" s="82">
        <v>1</v>
      </c>
      <c r="Q84" s="82">
        <v>7</v>
      </c>
      <c r="R84" s="82">
        <v>9</v>
      </c>
      <c r="S84" s="289">
        <f t="shared" si="8"/>
        <v>394</v>
      </c>
    </row>
    <row r="85" spans="1:19" ht="9.9499999999999993" customHeight="1" x14ac:dyDescent="0.2">
      <c r="A85" s="68" t="s">
        <v>17</v>
      </c>
      <c r="B85" s="82">
        <v>122</v>
      </c>
      <c r="C85" s="82">
        <v>11</v>
      </c>
      <c r="D85" s="82">
        <v>17</v>
      </c>
      <c r="E85" s="82">
        <v>20</v>
      </c>
      <c r="F85" s="82"/>
      <c r="G85" s="82">
        <v>9</v>
      </c>
      <c r="H85" s="82">
        <v>48</v>
      </c>
      <c r="I85" s="82">
        <v>29</v>
      </c>
      <c r="J85" s="82">
        <v>5</v>
      </c>
      <c r="K85" s="82">
        <v>12</v>
      </c>
      <c r="L85" s="82">
        <v>19</v>
      </c>
      <c r="M85" s="82"/>
      <c r="N85" s="82">
        <v>2</v>
      </c>
      <c r="O85" s="82">
        <v>2</v>
      </c>
      <c r="P85" s="82">
        <v>2</v>
      </c>
      <c r="Q85" s="82">
        <v>4</v>
      </c>
      <c r="R85" s="82">
        <v>1</v>
      </c>
      <c r="S85" s="289">
        <f t="shared" si="8"/>
        <v>170</v>
      </c>
    </row>
    <row r="86" spans="1:19" ht="9.9499999999999993" customHeight="1" x14ac:dyDescent="0.2">
      <c r="A86" s="70" t="s">
        <v>18</v>
      </c>
      <c r="B86" s="229">
        <v>138</v>
      </c>
      <c r="C86" s="229">
        <v>8</v>
      </c>
      <c r="D86" s="229">
        <v>21</v>
      </c>
      <c r="E86" s="229">
        <v>28</v>
      </c>
      <c r="F86" s="229"/>
      <c r="G86" s="229">
        <v>13</v>
      </c>
      <c r="H86" s="229">
        <v>65</v>
      </c>
      <c r="I86" s="229">
        <v>35</v>
      </c>
      <c r="J86" s="229">
        <v>4</v>
      </c>
      <c r="K86" s="229">
        <v>9</v>
      </c>
      <c r="L86" s="229">
        <v>12</v>
      </c>
      <c r="M86" s="229"/>
      <c r="N86" s="229">
        <v>5</v>
      </c>
      <c r="O86" s="229">
        <v>2</v>
      </c>
      <c r="P86" s="229">
        <v>0</v>
      </c>
      <c r="Q86" s="229">
        <v>0</v>
      </c>
      <c r="R86" s="229">
        <v>1</v>
      </c>
      <c r="S86" s="339">
        <f t="shared" si="8"/>
        <v>195</v>
      </c>
    </row>
    <row r="87" spans="1:19" ht="21.6" customHeight="1" x14ac:dyDescent="0.2"/>
    <row r="88" spans="1:19" s="43" customFormat="1" ht="12" customHeight="1" x14ac:dyDescent="0.2">
      <c r="A88" s="489" t="s">
        <v>119</v>
      </c>
      <c r="B88" s="491" t="s">
        <v>107</v>
      </c>
      <c r="C88" s="491"/>
      <c r="D88" s="491"/>
      <c r="E88" s="491"/>
      <c r="F88" s="240"/>
      <c r="G88" s="463" t="s">
        <v>172</v>
      </c>
      <c r="H88" s="463"/>
      <c r="I88" s="463"/>
      <c r="J88" s="463"/>
      <c r="K88" s="463"/>
      <c r="L88" s="463"/>
      <c r="M88" s="240"/>
      <c r="N88" s="463" t="s">
        <v>173</v>
      </c>
      <c r="O88" s="463"/>
      <c r="P88" s="463"/>
      <c r="Q88" s="463"/>
      <c r="R88" s="463"/>
      <c r="S88" s="492" t="s">
        <v>92</v>
      </c>
    </row>
    <row r="89" spans="1:19" s="43" customFormat="1" ht="15.6" customHeight="1" x14ac:dyDescent="0.2">
      <c r="A89" s="490"/>
      <c r="B89" s="243" t="s">
        <v>93</v>
      </c>
      <c r="C89" s="243" t="s">
        <v>66</v>
      </c>
      <c r="D89" s="244" t="s">
        <v>5</v>
      </c>
      <c r="E89" s="244" t="s">
        <v>52</v>
      </c>
      <c r="F89" s="224"/>
      <c r="G89" s="245" t="s">
        <v>110</v>
      </c>
      <c r="H89" s="245" t="s">
        <v>111</v>
      </c>
      <c r="I89" s="245" t="s">
        <v>112</v>
      </c>
      <c r="J89" s="245" t="s">
        <v>113</v>
      </c>
      <c r="K89" s="245" t="s">
        <v>6</v>
      </c>
      <c r="L89" s="245" t="s">
        <v>52</v>
      </c>
      <c r="M89" s="224"/>
      <c r="N89" s="245" t="s">
        <v>71</v>
      </c>
      <c r="O89" s="245" t="s">
        <v>104</v>
      </c>
      <c r="P89" s="245" t="s">
        <v>105</v>
      </c>
      <c r="Q89" s="245" t="s">
        <v>106</v>
      </c>
      <c r="R89" s="245" t="s">
        <v>52</v>
      </c>
      <c r="S89" s="493"/>
    </row>
    <row r="90" spans="1:19" s="50" customFormat="1" ht="9.9499999999999993" customHeight="1" x14ac:dyDescent="0.2">
      <c r="A90" s="94" t="s">
        <v>84</v>
      </c>
      <c r="B90" s="275">
        <f>B4/$S4*100</f>
        <v>69.609079445145014</v>
      </c>
      <c r="C90" s="275">
        <f t="shared" ref="C90:S90" si="10">C4/$S4*100</f>
        <v>5.2963430012610342</v>
      </c>
      <c r="D90" s="275">
        <f t="shared" si="10"/>
        <v>8.5750315258511982</v>
      </c>
      <c r="E90" s="275">
        <f t="shared" si="10"/>
        <v>16.519546027742749</v>
      </c>
      <c r="F90" s="275"/>
      <c r="G90" s="275">
        <f t="shared" si="10"/>
        <v>8.0706179066834807</v>
      </c>
      <c r="H90" s="275">
        <f t="shared" si="10"/>
        <v>30.51702395964691</v>
      </c>
      <c r="I90" s="275">
        <f t="shared" si="10"/>
        <v>12.484237074401008</v>
      </c>
      <c r="J90" s="275">
        <f t="shared" si="10"/>
        <v>1.8915510718789406</v>
      </c>
      <c r="K90" s="275">
        <f t="shared" si="10"/>
        <v>7.3139974779319035</v>
      </c>
      <c r="L90" s="275">
        <f t="shared" si="10"/>
        <v>9.3316519546027745</v>
      </c>
      <c r="M90" s="275"/>
      <c r="N90" s="275">
        <f t="shared" si="10"/>
        <v>1.639344262295082</v>
      </c>
      <c r="O90" s="275">
        <f t="shared" si="10"/>
        <v>1.5132408575031526</v>
      </c>
      <c r="P90" s="275">
        <f t="shared" si="10"/>
        <v>0.12610340479192939</v>
      </c>
      <c r="Q90" s="275">
        <f t="shared" si="10"/>
        <v>0.25220680958385877</v>
      </c>
      <c r="R90" s="275">
        <f t="shared" si="10"/>
        <v>1.7654476670870116</v>
      </c>
      <c r="S90" s="275">
        <f t="shared" si="10"/>
        <v>100</v>
      </c>
    </row>
    <row r="91" spans="1:19" ht="9.9499999999999993" customHeight="1" x14ac:dyDescent="0.2">
      <c r="A91" s="68" t="s">
        <v>150</v>
      </c>
      <c r="B91" s="270">
        <f t="shared" ref="B91:S91" si="11">B5/$S5*100</f>
        <v>100</v>
      </c>
      <c r="C91" s="270">
        <f t="shared" si="11"/>
        <v>0</v>
      </c>
      <c r="D91" s="270">
        <f t="shared" si="11"/>
        <v>0</v>
      </c>
      <c r="E91" s="270">
        <f t="shared" si="11"/>
        <v>0</v>
      </c>
      <c r="F91" s="270"/>
      <c r="G91" s="270">
        <f t="shared" si="11"/>
        <v>0</v>
      </c>
      <c r="H91" s="270">
        <f t="shared" si="11"/>
        <v>40</v>
      </c>
      <c r="I91" s="270">
        <f t="shared" si="11"/>
        <v>20</v>
      </c>
      <c r="J91" s="270">
        <f t="shared" si="11"/>
        <v>20</v>
      </c>
      <c r="K91" s="270">
        <f t="shared" si="11"/>
        <v>20</v>
      </c>
      <c r="L91" s="270">
        <f t="shared" si="11"/>
        <v>0</v>
      </c>
      <c r="M91" s="270"/>
      <c r="N91" s="270">
        <f t="shared" si="11"/>
        <v>0</v>
      </c>
      <c r="O91" s="270">
        <f t="shared" si="11"/>
        <v>0</v>
      </c>
      <c r="P91" s="270">
        <f t="shared" si="11"/>
        <v>0</v>
      </c>
      <c r="Q91" s="270">
        <f t="shared" si="11"/>
        <v>0</v>
      </c>
      <c r="R91" s="270">
        <f t="shared" si="11"/>
        <v>0</v>
      </c>
      <c r="S91" s="270">
        <f t="shared" si="11"/>
        <v>100</v>
      </c>
    </row>
    <row r="92" spans="1:19" ht="9.9499999999999993" customHeight="1" x14ac:dyDescent="0.2">
      <c r="A92" s="68" t="s">
        <v>158</v>
      </c>
      <c r="B92" s="270">
        <f t="shared" ref="B92:S92" si="12">B6/$S6*100</f>
        <v>62.5</v>
      </c>
      <c r="C92" s="270">
        <f t="shared" si="12"/>
        <v>0</v>
      </c>
      <c r="D92" s="270">
        <f t="shared" si="12"/>
        <v>31.25</v>
      </c>
      <c r="E92" s="270">
        <f t="shared" si="12"/>
        <v>6.25</v>
      </c>
      <c r="F92" s="270"/>
      <c r="G92" s="270">
        <f t="shared" si="12"/>
        <v>6.25</v>
      </c>
      <c r="H92" s="270">
        <f t="shared" si="12"/>
        <v>37.5</v>
      </c>
      <c r="I92" s="270">
        <f t="shared" si="12"/>
        <v>12.5</v>
      </c>
      <c r="J92" s="270">
        <f t="shared" si="12"/>
        <v>0</v>
      </c>
      <c r="K92" s="270">
        <f t="shared" si="12"/>
        <v>0</v>
      </c>
      <c r="L92" s="270">
        <f t="shared" si="12"/>
        <v>6.25</v>
      </c>
      <c r="M92" s="270"/>
      <c r="N92" s="270">
        <f t="shared" si="12"/>
        <v>0</v>
      </c>
      <c r="O92" s="270">
        <f t="shared" si="12"/>
        <v>0</v>
      </c>
      <c r="P92" s="270">
        <f t="shared" si="12"/>
        <v>0</v>
      </c>
      <c r="Q92" s="270">
        <f t="shared" si="12"/>
        <v>0</v>
      </c>
      <c r="R92" s="270">
        <f t="shared" si="12"/>
        <v>0</v>
      </c>
      <c r="S92" s="270">
        <f t="shared" si="12"/>
        <v>100</v>
      </c>
    </row>
    <row r="93" spans="1:19" ht="9.9499999999999993" customHeight="1" x14ac:dyDescent="0.2">
      <c r="A93" s="68" t="s">
        <v>114</v>
      </c>
      <c r="B93" s="270">
        <f t="shared" ref="B93:S93" si="13">B7/$S7*100</f>
        <v>67.20647773279353</v>
      </c>
      <c r="C93" s="270">
        <f t="shared" si="13"/>
        <v>6.0728744939271255</v>
      </c>
      <c r="D93" s="270">
        <f t="shared" si="13"/>
        <v>7.2874493927125501</v>
      </c>
      <c r="E93" s="270">
        <f t="shared" si="13"/>
        <v>19.4331983805668</v>
      </c>
      <c r="F93" s="270"/>
      <c r="G93" s="270">
        <f t="shared" si="13"/>
        <v>7.8947368421052628</v>
      </c>
      <c r="H93" s="270">
        <f t="shared" si="13"/>
        <v>29.757085020242911</v>
      </c>
      <c r="I93" s="270">
        <f t="shared" si="13"/>
        <v>12.753036437246964</v>
      </c>
      <c r="J93" s="270">
        <f t="shared" si="13"/>
        <v>1.417004048582996</v>
      </c>
      <c r="K93" s="270">
        <f t="shared" si="13"/>
        <v>6.8825910931174086</v>
      </c>
      <c r="L93" s="270">
        <f t="shared" si="13"/>
        <v>8.5020242914979747</v>
      </c>
      <c r="M93" s="270"/>
      <c r="N93" s="270">
        <f t="shared" si="13"/>
        <v>1.8218623481781375</v>
      </c>
      <c r="O93" s="270">
        <f t="shared" si="13"/>
        <v>1.8218623481781375</v>
      </c>
      <c r="P93" s="270">
        <f t="shared" si="13"/>
        <v>0.20242914979757085</v>
      </c>
      <c r="Q93" s="270">
        <f t="shared" si="13"/>
        <v>0.20242914979757085</v>
      </c>
      <c r="R93" s="270">
        <f t="shared" si="13"/>
        <v>2.0242914979757085</v>
      </c>
      <c r="S93" s="270">
        <f t="shared" si="13"/>
        <v>100</v>
      </c>
    </row>
    <row r="94" spans="1:19" ht="9.9499999999999993" customHeight="1" x14ac:dyDescent="0.2">
      <c r="A94" s="98" t="s">
        <v>21</v>
      </c>
      <c r="B94" s="270">
        <f t="shared" ref="B94:S94" si="14">B8/$S8*100</f>
        <v>71.532846715328475</v>
      </c>
      <c r="C94" s="270">
        <f t="shared" si="14"/>
        <v>6.2043795620437958</v>
      </c>
      <c r="D94" s="270">
        <f t="shared" si="14"/>
        <v>6.2043795620437958</v>
      </c>
      <c r="E94" s="270">
        <f t="shared" si="14"/>
        <v>16.058394160583941</v>
      </c>
      <c r="F94" s="270"/>
      <c r="G94" s="270">
        <f t="shared" si="14"/>
        <v>7.2992700729926998</v>
      </c>
      <c r="H94" s="270">
        <f t="shared" si="14"/>
        <v>29.927007299270077</v>
      </c>
      <c r="I94" s="270">
        <f t="shared" si="14"/>
        <v>15.693430656934307</v>
      </c>
      <c r="J94" s="270">
        <f t="shared" si="14"/>
        <v>1.824817518248175</v>
      </c>
      <c r="K94" s="270">
        <f t="shared" si="14"/>
        <v>7.664233576642336</v>
      </c>
      <c r="L94" s="270">
        <f t="shared" si="14"/>
        <v>9.1240875912408761</v>
      </c>
      <c r="M94" s="270"/>
      <c r="N94" s="270">
        <f t="shared" si="14"/>
        <v>1.824817518248175</v>
      </c>
      <c r="O94" s="270">
        <f t="shared" si="14"/>
        <v>1.0948905109489051</v>
      </c>
      <c r="P94" s="270">
        <f t="shared" si="14"/>
        <v>0.36496350364963503</v>
      </c>
      <c r="Q94" s="270">
        <f t="shared" si="14"/>
        <v>0</v>
      </c>
      <c r="R94" s="270">
        <f t="shared" si="14"/>
        <v>2.9197080291970803</v>
      </c>
      <c r="S94" s="270">
        <f t="shared" si="14"/>
        <v>100</v>
      </c>
    </row>
    <row r="95" spans="1:19" ht="9.9499999999999993" customHeight="1" x14ac:dyDescent="0.2">
      <c r="A95" s="98" t="s">
        <v>23</v>
      </c>
      <c r="B95" s="270">
        <f t="shared" ref="B95:S95" si="15">B9/$S9*100</f>
        <v>66.233766233766232</v>
      </c>
      <c r="C95" s="270">
        <f t="shared" si="15"/>
        <v>5.8441558441558437</v>
      </c>
      <c r="D95" s="270">
        <f t="shared" si="15"/>
        <v>7.1428571428571423</v>
      </c>
      <c r="E95" s="270">
        <f t="shared" si="15"/>
        <v>20.779220779220779</v>
      </c>
      <c r="F95" s="270"/>
      <c r="G95" s="270">
        <f t="shared" si="15"/>
        <v>9.0909090909090917</v>
      </c>
      <c r="H95" s="270">
        <f t="shared" si="15"/>
        <v>31.818181818181817</v>
      </c>
      <c r="I95" s="270">
        <f t="shared" si="15"/>
        <v>10.38961038961039</v>
      </c>
      <c r="J95" s="270">
        <f t="shared" si="15"/>
        <v>0.64935064935064934</v>
      </c>
      <c r="K95" s="270">
        <f t="shared" si="15"/>
        <v>7.7922077922077921</v>
      </c>
      <c r="L95" s="270">
        <f t="shared" si="15"/>
        <v>6.4935064935064926</v>
      </c>
      <c r="M95" s="270"/>
      <c r="N95" s="270">
        <f t="shared" si="15"/>
        <v>1.2987012987012987</v>
      </c>
      <c r="O95" s="270">
        <f t="shared" si="15"/>
        <v>3.2467532467532463</v>
      </c>
      <c r="P95" s="270">
        <f t="shared" si="15"/>
        <v>0</v>
      </c>
      <c r="Q95" s="270">
        <f t="shared" si="15"/>
        <v>0</v>
      </c>
      <c r="R95" s="270">
        <f t="shared" si="15"/>
        <v>1.2987012987012987</v>
      </c>
      <c r="S95" s="270">
        <f t="shared" si="15"/>
        <v>100</v>
      </c>
    </row>
    <row r="96" spans="1:19" ht="9.9499999999999993" customHeight="1" x14ac:dyDescent="0.2">
      <c r="A96" s="98" t="s">
        <v>22</v>
      </c>
      <c r="B96" s="270">
        <f t="shared" ref="B96:S96" si="16">B10/$S10*100</f>
        <v>51.515151515151516</v>
      </c>
      <c r="C96" s="270">
        <f t="shared" si="16"/>
        <v>6.0606060606060606</v>
      </c>
      <c r="D96" s="270">
        <f t="shared" si="16"/>
        <v>12.121212121212121</v>
      </c>
      <c r="E96" s="270">
        <f t="shared" si="16"/>
        <v>30.303030303030305</v>
      </c>
      <c r="F96" s="270"/>
      <c r="G96" s="270">
        <f t="shared" si="16"/>
        <v>7.5757575757575761</v>
      </c>
      <c r="H96" s="270">
        <f t="shared" si="16"/>
        <v>24.242424242424242</v>
      </c>
      <c r="I96" s="270">
        <f t="shared" si="16"/>
        <v>6.0606060606060606</v>
      </c>
      <c r="J96" s="270">
        <f t="shared" si="16"/>
        <v>1.5151515151515151</v>
      </c>
      <c r="K96" s="270">
        <f t="shared" si="16"/>
        <v>1.5151515151515151</v>
      </c>
      <c r="L96" s="270">
        <f t="shared" si="16"/>
        <v>10.606060606060606</v>
      </c>
      <c r="M96" s="270"/>
      <c r="N96" s="270">
        <f t="shared" si="16"/>
        <v>3.0303030303030303</v>
      </c>
      <c r="O96" s="270">
        <f t="shared" si="16"/>
        <v>1.5151515151515151</v>
      </c>
      <c r="P96" s="270">
        <f t="shared" si="16"/>
        <v>0</v>
      </c>
      <c r="Q96" s="270">
        <f t="shared" si="16"/>
        <v>1.5151515151515151</v>
      </c>
      <c r="R96" s="270">
        <f t="shared" si="16"/>
        <v>0</v>
      </c>
      <c r="S96" s="270">
        <f t="shared" si="16"/>
        <v>100</v>
      </c>
    </row>
    <row r="97" spans="1:19" ht="9.9499999999999993" customHeight="1" x14ac:dyDescent="0.2">
      <c r="A97" s="82" t="s">
        <v>116</v>
      </c>
      <c r="B97" s="270">
        <f t="shared" ref="B97:S97" si="17">B11/$S11*100</f>
        <v>84.210526315789465</v>
      </c>
      <c r="C97" s="270">
        <f t="shared" si="17"/>
        <v>0</v>
      </c>
      <c r="D97" s="270">
        <f t="shared" si="17"/>
        <v>2.6315789473684208</v>
      </c>
      <c r="E97" s="270">
        <f t="shared" si="17"/>
        <v>13.157894736842104</v>
      </c>
      <c r="F97" s="270"/>
      <c r="G97" s="270">
        <f t="shared" si="17"/>
        <v>0</v>
      </c>
      <c r="H97" s="270">
        <f t="shared" si="17"/>
        <v>42.105263157894733</v>
      </c>
      <c r="I97" s="270">
        <f t="shared" si="17"/>
        <v>23.684210526315788</v>
      </c>
      <c r="J97" s="270">
        <f t="shared" si="17"/>
        <v>0</v>
      </c>
      <c r="K97" s="270">
        <f t="shared" si="17"/>
        <v>7.8947368421052628</v>
      </c>
      <c r="L97" s="270">
        <f t="shared" si="17"/>
        <v>10.526315789473683</v>
      </c>
      <c r="M97" s="270"/>
      <c r="N97" s="270">
        <f t="shared" si="17"/>
        <v>0</v>
      </c>
      <c r="O97" s="270">
        <f t="shared" si="17"/>
        <v>0</v>
      </c>
      <c r="P97" s="270">
        <f t="shared" si="17"/>
        <v>0</v>
      </c>
      <c r="Q97" s="270">
        <f t="shared" si="17"/>
        <v>0</v>
      </c>
      <c r="R97" s="270">
        <f t="shared" si="17"/>
        <v>0</v>
      </c>
      <c r="S97" s="270">
        <f t="shared" si="17"/>
        <v>100</v>
      </c>
    </row>
    <row r="98" spans="1:19" ht="9.9499999999999993" customHeight="1" x14ac:dyDescent="0.2">
      <c r="A98" s="68" t="s">
        <v>14</v>
      </c>
      <c r="B98" s="270">
        <f t="shared" ref="B98:S98" si="18">B12/$S12*100</f>
        <v>63.157894736842103</v>
      </c>
      <c r="C98" s="270">
        <f t="shared" si="18"/>
        <v>10.526315789473683</v>
      </c>
      <c r="D98" s="270">
        <f t="shared" si="18"/>
        <v>10.526315789473683</v>
      </c>
      <c r="E98" s="270">
        <f t="shared" si="18"/>
        <v>15.789473684210526</v>
      </c>
      <c r="F98" s="270"/>
      <c r="G98" s="270">
        <f t="shared" si="18"/>
        <v>10.526315789473683</v>
      </c>
      <c r="H98" s="270">
        <f t="shared" si="18"/>
        <v>26.315789473684209</v>
      </c>
      <c r="I98" s="270">
        <f t="shared" si="18"/>
        <v>13.157894736842104</v>
      </c>
      <c r="J98" s="270">
        <f t="shared" si="18"/>
        <v>0</v>
      </c>
      <c r="K98" s="270">
        <f t="shared" si="18"/>
        <v>0</v>
      </c>
      <c r="L98" s="270">
        <f t="shared" si="18"/>
        <v>13.157894736842104</v>
      </c>
      <c r="M98" s="270"/>
      <c r="N98" s="270">
        <f t="shared" si="18"/>
        <v>7.8947368421052628</v>
      </c>
      <c r="O98" s="270">
        <f t="shared" si="18"/>
        <v>0</v>
      </c>
      <c r="P98" s="270">
        <f t="shared" si="18"/>
        <v>0</v>
      </c>
      <c r="Q98" s="270">
        <f t="shared" si="18"/>
        <v>0</v>
      </c>
      <c r="R98" s="270">
        <f t="shared" si="18"/>
        <v>2.6315789473684208</v>
      </c>
      <c r="S98" s="270">
        <f t="shared" si="18"/>
        <v>100</v>
      </c>
    </row>
    <row r="99" spans="1:19" ht="9.9499999999999993" customHeight="1" x14ac:dyDescent="0.2">
      <c r="A99" s="68" t="s">
        <v>115</v>
      </c>
      <c r="B99" s="270">
        <f t="shared" ref="B99:S99" si="19">B13/$S13*100</f>
        <v>60</v>
      </c>
      <c r="C99" s="270">
        <f t="shared" si="19"/>
        <v>10</v>
      </c>
      <c r="D99" s="270">
        <f t="shared" si="19"/>
        <v>10</v>
      </c>
      <c r="E99" s="270">
        <f t="shared" si="19"/>
        <v>20</v>
      </c>
      <c r="F99" s="270"/>
      <c r="G99" s="270">
        <f t="shared" si="19"/>
        <v>0</v>
      </c>
      <c r="H99" s="270">
        <f t="shared" si="19"/>
        <v>40</v>
      </c>
      <c r="I99" s="270">
        <f t="shared" si="19"/>
        <v>10</v>
      </c>
      <c r="J99" s="270">
        <f t="shared" si="19"/>
        <v>0</v>
      </c>
      <c r="K99" s="270">
        <f t="shared" si="19"/>
        <v>0</v>
      </c>
      <c r="L99" s="270">
        <f t="shared" si="19"/>
        <v>10</v>
      </c>
      <c r="M99" s="270"/>
      <c r="N99" s="270">
        <f t="shared" si="19"/>
        <v>0</v>
      </c>
      <c r="O99" s="270">
        <f t="shared" si="19"/>
        <v>0</v>
      </c>
      <c r="P99" s="270">
        <f t="shared" si="19"/>
        <v>0</v>
      </c>
      <c r="Q99" s="270">
        <f t="shared" si="19"/>
        <v>0</v>
      </c>
      <c r="R99" s="270">
        <f t="shared" si="19"/>
        <v>10</v>
      </c>
      <c r="S99" s="270">
        <f t="shared" si="19"/>
        <v>100</v>
      </c>
    </row>
    <row r="100" spans="1:19" ht="9.9499999999999993" customHeight="1" x14ac:dyDescent="0.2">
      <c r="A100" s="68" t="s">
        <v>16</v>
      </c>
      <c r="B100" s="270">
        <f t="shared" ref="B100:S100" si="20">B14/$S14*100</f>
        <v>77.118644067796609</v>
      </c>
      <c r="C100" s="270">
        <f t="shared" si="20"/>
        <v>5.0847457627118651</v>
      </c>
      <c r="D100" s="270">
        <f t="shared" si="20"/>
        <v>7.6271186440677967</v>
      </c>
      <c r="E100" s="270">
        <f t="shared" si="20"/>
        <v>10.16949152542373</v>
      </c>
      <c r="F100" s="270"/>
      <c r="G100" s="270">
        <f t="shared" si="20"/>
        <v>11.016949152542372</v>
      </c>
      <c r="H100" s="270">
        <f t="shared" si="20"/>
        <v>28.8135593220339</v>
      </c>
      <c r="I100" s="270">
        <f t="shared" si="20"/>
        <v>9.3220338983050848</v>
      </c>
      <c r="J100" s="270">
        <f t="shared" si="20"/>
        <v>3.3898305084745761</v>
      </c>
      <c r="K100" s="270">
        <f t="shared" si="20"/>
        <v>14.40677966101695</v>
      </c>
      <c r="L100" s="270">
        <f t="shared" si="20"/>
        <v>10.16949152542373</v>
      </c>
      <c r="M100" s="270"/>
      <c r="N100" s="270">
        <f t="shared" si="20"/>
        <v>0</v>
      </c>
      <c r="O100" s="270">
        <f t="shared" si="20"/>
        <v>2.5423728813559325</v>
      </c>
      <c r="P100" s="270">
        <f t="shared" si="20"/>
        <v>0</v>
      </c>
      <c r="Q100" s="270">
        <f t="shared" si="20"/>
        <v>0.84745762711864403</v>
      </c>
      <c r="R100" s="270">
        <f t="shared" si="20"/>
        <v>1.6949152542372881</v>
      </c>
      <c r="S100" s="270">
        <f t="shared" si="20"/>
        <v>100</v>
      </c>
    </row>
    <row r="101" spans="1:19" ht="9.9499999999999993" customHeight="1" x14ac:dyDescent="0.2">
      <c r="A101" s="68" t="s">
        <v>17</v>
      </c>
      <c r="B101" s="270">
        <f t="shared" ref="B101:S101" si="21">B15/$S15*100</f>
        <v>75</v>
      </c>
      <c r="C101" s="270">
        <f t="shared" si="21"/>
        <v>0</v>
      </c>
      <c r="D101" s="270">
        <f t="shared" si="21"/>
        <v>17.857142857142858</v>
      </c>
      <c r="E101" s="270">
        <f t="shared" si="21"/>
        <v>7.1428571428571423</v>
      </c>
      <c r="F101" s="270"/>
      <c r="G101" s="270">
        <f t="shared" si="21"/>
        <v>7.1428571428571423</v>
      </c>
      <c r="H101" s="270">
        <f t="shared" si="21"/>
        <v>21.428571428571427</v>
      </c>
      <c r="I101" s="270">
        <f t="shared" si="21"/>
        <v>10.714285714285714</v>
      </c>
      <c r="J101" s="270">
        <f t="shared" si="21"/>
        <v>10.714285714285714</v>
      </c>
      <c r="K101" s="270">
        <f t="shared" si="21"/>
        <v>0</v>
      </c>
      <c r="L101" s="270">
        <f t="shared" si="21"/>
        <v>25</v>
      </c>
      <c r="M101" s="270"/>
      <c r="N101" s="270">
        <f t="shared" si="21"/>
        <v>0</v>
      </c>
      <c r="O101" s="270">
        <f t="shared" si="21"/>
        <v>0</v>
      </c>
      <c r="P101" s="270">
        <f t="shared" si="21"/>
        <v>0</v>
      </c>
      <c r="Q101" s="270">
        <f t="shared" si="21"/>
        <v>0</v>
      </c>
      <c r="R101" s="270">
        <f t="shared" si="21"/>
        <v>0</v>
      </c>
      <c r="S101" s="270">
        <f t="shared" si="21"/>
        <v>100</v>
      </c>
    </row>
    <row r="102" spans="1:19" ht="9.9499999999999993" customHeight="1" x14ac:dyDescent="0.2">
      <c r="A102" s="68" t="s">
        <v>18</v>
      </c>
      <c r="B102" s="270">
        <f t="shared" ref="B102:S102" si="22">B16/$S16*100</f>
        <v>67.391304347826093</v>
      </c>
      <c r="C102" s="270">
        <f t="shared" si="22"/>
        <v>2.1739130434782608</v>
      </c>
      <c r="D102" s="270">
        <f t="shared" si="22"/>
        <v>15.217391304347828</v>
      </c>
      <c r="E102" s="270">
        <f t="shared" si="22"/>
        <v>15.217391304347828</v>
      </c>
      <c r="F102" s="270"/>
      <c r="G102" s="270">
        <f t="shared" si="22"/>
        <v>10.869565217391305</v>
      </c>
      <c r="H102" s="270">
        <f t="shared" si="22"/>
        <v>36.95652173913043</v>
      </c>
      <c r="I102" s="270">
        <f t="shared" si="22"/>
        <v>8.695652173913043</v>
      </c>
      <c r="J102" s="270">
        <f t="shared" si="22"/>
        <v>0</v>
      </c>
      <c r="K102" s="270">
        <f t="shared" si="22"/>
        <v>6.5217391304347823</v>
      </c>
      <c r="L102" s="270">
        <f t="shared" si="22"/>
        <v>4.3478260869565215</v>
      </c>
      <c r="M102" s="270"/>
      <c r="N102" s="270">
        <f t="shared" si="22"/>
        <v>2.1739130434782608</v>
      </c>
      <c r="O102" s="270">
        <f t="shared" si="22"/>
        <v>0</v>
      </c>
      <c r="P102" s="270">
        <f t="shared" si="22"/>
        <v>0</v>
      </c>
      <c r="Q102" s="270">
        <f t="shared" si="22"/>
        <v>0</v>
      </c>
      <c r="R102" s="270">
        <f t="shared" si="22"/>
        <v>0</v>
      </c>
      <c r="S102" s="270">
        <f t="shared" si="22"/>
        <v>100</v>
      </c>
    </row>
    <row r="103" spans="1:19" ht="9.9499999999999993" customHeight="1" x14ac:dyDescent="0.2">
      <c r="A103" s="68"/>
      <c r="B103" s="270"/>
      <c r="C103" s="270"/>
      <c r="D103" s="270"/>
      <c r="E103" s="270"/>
      <c r="F103" s="270"/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70"/>
      <c r="R103" s="270"/>
      <c r="S103" s="270"/>
    </row>
    <row r="104" spans="1:19" s="50" customFormat="1" ht="9.9499999999999993" customHeight="1" x14ac:dyDescent="0.2">
      <c r="A104" s="96" t="s">
        <v>85</v>
      </c>
      <c r="B104" s="274">
        <f t="shared" ref="B104:S104" si="23">B18/$S18*100</f>
        <v>74.009508716323296</v>
      </c>
      <c r="C104" s="274">
        <f t="shared" si="23"/>
        <v>3.9619651347068143</v>
      </c>
      <c r="D104" s="274">
        <f t="shared" si="23"/>
        <v>8.2408874801901746</v>
      </c>
      <c r="E104" s="274">
        <f t="shared" si="23"/>
        <v>13.787638668779714</v>
      </c>
      <c r="F104" s="274"/>
      <c r="G104" s="274">
        <f t="shared" si="23"/>
        <v>6.8145800316957219</v>
      </c>
      <c r="H104" s="274">
        <f t="shared" si="23"/>
        <v>35.657686212361334</v>
      </c>
      <c r="I104" s="274">
        <f t="shared" si="23"/>
        <v>16.481774960380349</v>
      </c>
      <c r="J104" s="274">
        <f t="shared" si="23"/>
        <v>2.8526148969889067</v>
      </c>
      <c r="K104" s="274">
        <f t="shared" si="23"/>
        <v>4.5958795562599049</v>
      </c>
      <c r="L104" s="274">
        <f t="shared" si="23"/>
        <v>7.9239302694136287</v>
      </c>
      <c r="M104" s="274"/>
      <c r="N104" s="274">
        <f t="shared" si="23"/>
        <v>1.7432646592709984</v>
      </c>
      <c r="O104" s="274">
        <f t="shared" si="23"/>
        <v>0.31695721077654515</v>
      </c>
      <c r="P104" s="274">
        <f t="shared" si="23"/>
        <v>0</v>
      </c>
      <c r="Q104" s="274">
        <f t="shared" si="23"/>
        <v>0.31695721077654515</v>
      </c>
      <c r="R104" s="274">
        <f t="shared" si="23"/>
        <v>1.5847860538827259</v>
      </c>
      <c r="S104" s="274">
        <f t="shared" si="23"/>
        <v>100</v>
      </c>
    </row>
    <row r="105" spans="1:19" ht="9.9499999999999993" customHeight="1" x14ac:dyDescent="0.2">
      <c r="A105" s="68" t="s">
        <v>150</v>
      </c>
      <c r="B105" s="270">
        <f t="shared" ref="B105:S105" si="24">B19/$S19*100</f>
        <v>57.142857142857139</v>
      </c>
      <c r="C105" s="270">
        <f t="shared" si="24"/>
        <v>0</v>
      </c>
      <c r="D105" s="270">
        <f t="shared" si="24"/>
        <v>28.571428571428569</v>
      </c>
      <c r="E105" s="270">
        <f t="shared" si="24"/>
        <v>14.285714285714285</v>
      </c>
      <c r="F105" s="270"/>
      <c r="G105" s="270">
        <f t="shared" si="24"/>
        <v>0</v>
      </c>
      <c r="H105" s="270">
        <f t="shared" si="24"/>
        <v>14.285714285714285</v>
      </c>
      <c r="I105" s="270">
        <f t="shared" si="24"/>
        <v>28.571428571428569</v>
      </c>
      <c r="J105" s="270">
        <f t="shared" si="24"/>
        <v>0</v>
      </c>
      <c r="K105" s="270">
        <f t="shared" si="24"/>
        <v>0</v>
      </c>
      <c r="L105" s="270">
        <f t="shared" si="24"/>
        <v>14.285714285714285</v>
      </c>
      <c r="M105" s="270"/>
      <c r="N105" s="270">
        <f t="shared" si="24"/>
        <v>0</v>
      </c>
      <c r="O105" s="270">
        <f t="shared" si="24"/>
        <v>0</v>
      </c>
      <c r="P105" s="270">
        <f t="shared" si="24"/>
        <v>0</v>
      </c>
      <c r="Q105" s="270">
        <f t="shared" si="24"/>
        <v>0</v>
      </c>
      <c r="R105" s="270">
        <f t="shared" si="24"/>
        <v>0</v>
      </c>
      <c r="S105" s="270">
        <f t="shared" si="24"/>
        <v>100</v>
      </c>
    </row>
    <row r="106" spans="1:19" ht="9.9499999999999993" customHeight="1" x14ac:dyDescent="0.2">
      <c r="A106" s="68" t="s">
        <v>158</v>
      </c>
      <c r="B106" s="270">
        <f t="shared" ref="B106:S106" si="25">B20/$S20*100</f>
        <v>88.888888888888886</v>
      </c>
      <c r="C106" s="270">
        <f t="shared" si="25"/>
        <v>0</v>
      </c>
      <c r="D106" s="270">
        <f t="shared" si="25"/>
        <v>11.111111111111111</v>
      </c>
      <c r="E106" s="270">
        <f t="shared" si="25"/>
        <v>0</v>
      </c>
      <c r="F106" s="270"/>
      <c r="G106" s="270">
        <f t="shared" si="25"/>
        <v>16.666666666666664</v>
      </c>
      <c r="H106" s="270">
        <f t="shared" si="25"/>
        <v>33.333333333333329</v>
      </c>
      <c r="I106" s="270">
        <f t="shared" si="25"/>
        <v>16.666666666666664</v>
      </c>
      <c r="J106" s="270">
        <f t="shared" si="25"/>
        <v>5.5555555555555554</v>
      </c>
      <c r="K106" s="270">
        <f t="shared" si="25"/>
        <v>5.5555555555555554</v>
      </c>
      <c r="L106" s="270">
        <f t="shared" si="25"/>
        <v>11.111111111111111</v>
      </c>
      <c r="M106" s="270"/>
      <c r="N106" s="270">
        <f t="shared" si="25"/>
        <v>0</v>
      </c>
      <c r="O106" s="270">
        <f t="shared" si="25"/>
        <v>0</v>
      </c>
      <c r="P106" s="270">
        <f t="shared" si="25"/>
        <v>0</v>
      </c>
      <c r="Q106" s="270">
        <f t="shared" si="25"/>
        <v>0</v>
      </c>
      <c r="R106" s="270">
        <f t="shared" si="25"/>
        <v>0</v>
      </c>
      <c r="S106" s="270">
        <f t="shared" si="25"/>
        <v>100</v>
      </c>
    </row>
    <row r="107" spans="1:19" ht="9.9499999999999993" customHeight="1" x14ac:dyDescent="0.2">
      <c r="A107" s="68" t="s">
        <v>114</v>
      </c>
      <c r="B107" s="270">
        <f t="shared" ref="B107:S107" si="26">B21/$S21*100</f>
        <v>72.492836676217763</v>
      </c>
      <c r="C107" s="270">
        <f t="shared" si="26"/>
        <v>6.303724928366762</v>
      </c>
      <c r="D107" s="270">
        <f t="shared" si="26"/>
        <v>4.2979942693409736</v>
      </c>
      <c r="E107" s="270">
        <f t="shared" si="26"/>
        <v>16.905444126074499</v>
      </c>
      <c r="F107" s="270"/>
      <c r="G107" s="270">
        <f t="shared" si="26"/>
        <v>6.5902578796561597</v>
      </c>
      <c r="H107" s="270">
        <f t="shared" si="26"/>
        <v>37.822349570200572</v>
      </c>
      <c r="I107" s="270">
        <f t="shared" si="26"/>
        <v>14.613180515759314</v>
      </c>
      <c r="J107" s="270">
        <f t="shared" si="26"/>
        <v>2.8653295128939829</v>
      </c>
      <c r="K107" s="270">
        <f t="shared" si="26"/>
        <v>2.2922636103151861</v>
      </c>
      <c r="L107" s="270">
        <f t="shared" si="26"/>
        <v>8.8825214899713476</v>
      </c>
      <c r="M107" s="270"/>
      <c r="N107" s="270">
        <f t="shared" si="26"/>
        <v>2.8653295128939829</v>
      </c>
      <c r="O107" s="270">
        <f t="shared" si="26"/>
        <v>0.57306590257879653</v>
      </c>
      <c r="P107" s="270">
        <f t="shared" si="26"/>
        <v>0</v>
      </c>
      <c r="Q107" s="270">
        <f t="shared" si="26"/>
        <v>0.28653295128939826</v>
      </c>
      <c r="R107" s="270">
        <f t="shared" si="26"/>
        <v>2.5787965616045847</v>
      </c>
      <c r="S107" s="270">
        <f t="shared" si="26"/>
        <v>100</v>
      </c>
    </row>
    <row r="108" spans="1:19" ht="9.9499999999999993" customHeight="1" x14ac:dyDescent="0.2">
      <c r="A108" s="98" t="s">
        <v>21</v>
      </c>
      <c r="B108" s="270">
        <f t="shared" ref="B108:S108" si="27">B22/$S22*100</f>
        <v>69.696969696969703</v>
      </c>
      <c r="C108" s="270">
        <f t="shared" si="27"/>
        <v>9.0909090909090917</v>
      </c>
      <c r="D108" s="270">
        <f t="shared" si="27"/>
        <v>3.0303030303030303</v>
      </c>
      <c r="E108" s="270">
        <f t="shared" si="27"/>
        <v>18.181818181818183</v>
      </c>
      <c r="F108" s="270"/>
      <c r="G108" s="270">
        <f t="shared" si="27"/>
        <v>4.5454545454545459</v>
      </c>
      <c r="H108" s="270">
        <f t="shared" si="27"/>
        <v>39.393939393939391</v>
      </c>
      <c r="I108" s="270">
        <f t="shared" si="27"/>
        <v>12.121212121212121</v>
      </c>
      <c r="J108" s="270">
        <f t="shared" si="27"/>
        <v>2.2727272727272729</v>
      </c>
      <c r="K108" s="270">
        <f t="shared" si="27"/>
        <v>1.5151515151515151</v>
      </c>
      <c r="L108" s="270">
        <f t="shared" si="27"/>
        <v>9.8484848484848477</v>
      </c>
      <c r="M108" s="270"/>
      <c r="N108" s="270">
        <f t="shared" si="27"/>
        <v>4.5454545454545459</v>
      </c>
      <c r="O108" s="270">
        <f t="shared" si="27"/>
        <v>0.75757575757575757</v>
      </c>
      <c r="P108" s="270">
        <f t="shared" si="27"/>
        <v>0</v>
      </c>
      <c r="Q108" s="270">
        <f t="shared" si="27"/>
        <v>0</v>
      </c>
      <c r="R108" s="270">
        <f t="shared" si="27"/>
        <v>3.7878787878787881</v>
      </c>
      <c r="S108" s="270">
        <f t="shared" si="27"/>
        <v>100</v>
      </c>
    </row>
    <row r="109" spans="1:19" ht="9.9499999999999993" customHeight="1" x14ac:dyDescent="0.2">
      <c r="A109" s="98" t="s">
        <v>23</v>
      </c>
      <c r="B109" s="270">
        <f t="shared" ref="B109:S109" si="28">B23/$S23*100</f>
        <v>74.074074074074076</v>
      </c>
      <c r="C109" s="270">
        <f t="shared" si="28"/>
        <v>4.9382716049382713</v>
      </c>
      <c r="D109" s="270">
        <f t="shared" si="28"/>
        <v>4.3209876543209873</v>
      </c>
      <c r="E109" s="270">
        <f t="shared" si="28"/>
        <v>16.666666666666664</v>
      </c>
      <c r="F109" s="270"/>
      <c r="G109" s="270">
        <f t="shared" si="28"/>
        <v>9.8765432098765427</v>
      </c>
      <c r="H109" s="270">
        <f t="shared" si="28"/>
        <v>37.037037037037038</v>
      </c>
      <c r="I109" s="270">
        <f t="shared" si="28"/>
        <v>15.432098765432098</v>
      </c>
      <c r="J109" s="270">
        <f t="shared" si="28"/>
        <v>2.4691358024691357</v>
      </c>
      <c r="K109" s="270">
        <f t="shared" si="28"/>
        <v>2.4691358024691357</v>
      </c>
      <c r="L109" s="270">
        <f t="shared" si="28"/>
        <v>8.0246913580246915</v>
      </c>
      <c r="M109" s="270"/>
      <c r="N109" s="270">
        <f t="shared" si="28"/>
        <v>2.4691358024691357</v>
      </c>
      <c r="O109" s="270">
        <f t="shared" si="28"/>
        <v>0</v>
      </c>
      <c r="P109" s="270">
        <f t="shared" si="28"/>
        <v>0</v>
      </c>
      <c r="Q109" s="270">
        <f t="shared" si="28"/>
        <v>0.61728395061728392</v>
      </c>
      <c r="R109" s="270">
        <f t="shared" si="28"/>
        <v>1.8518518518518516</v>
      </c>
      <c r="S109" s="270">
        <f t="shared" si="28"/>
        <v>100</v>
      </c>
    </row>
    <row r="110" spans="1:19" ht="9.9499999999999993" customHeight="1" x14ac:dyDescent="0.2">
      <c r="A110" s="98" t="s">
        <v>22</v>
      </c>
      <c r="B110" s="270">
        <f t="shared" ref="B110:S110" si="29">B24/$S24*100</f>
        <v>74.545454545454547</v>
      </c>
      <c r="C110" s="270">
        <f t="shared" si="29"/>
        <v>3.6363636363636362</v>
      </c>
      <c r="D110" s="270">
        <f t="shared" si="29"/>
        <v>7.2727272727272725</v>
      </c>
      <c r="E110" s="270">
        <f t="shared" si="29"/>
        <v>14.545454545454545</v>
      </c>
      <c r="F110" s="270"/>
      <c r="G110" s="270">
        <f t="shared" si="29"/>
        <v>1.8181818181818181</v>
      </c>
      <c r="H110" s="270">
        <f t="shared" si="29"/>
        <v>36.363636363636367</v>
      </c>
      <c r="I110" s="270">
        <f t="shared" si="29"/>
        <v>18.181818181818183</v>
      </c>
      <c r="J110" s="270">
        <f t="shared" si="29"/>
        <v>5.4545454545454541</v>
      </c>
      <c r="K110" s="270">
        <f t="shared" si="29"/>
        <v>3.6363636363636362</v>
      </c>
      <c r="L110" s="270">
        <f t="shared" si="29"/>
        <v>9.0909090909090917</v>
      </c>
      <c r="M110" s="270"/>
      <c r="N110" s="270">
        <f t="shared" si="29"/>
        <v>0</v>
      </c>
      <c r="O110" s="270">
        <f t="shared" si="29"/>
        <v>1.8181818181818181</v>
      </c>
      <c r="P110" s="270">
        <f t="shared" si="29"/>
        <v>0</v>
      </c>
      <c r="Q110" s="270">
        <f t="shared" si="29"/>
        <v>0</v>
      </c>
      <c r="R110" s="270">
        <f t="shared" si="29"/>
        <v>1.8181818181818181</v>
      </c>
      <c r="S110" s="270">
        <f t="shared" si="29"/>
        <v>100</v>
      </c>
    </row>
    <row r="111" spans="1:19" ht="9.9499999999999993" customHeight="1" x14ac:dyDescent="0.2">
      <c r="A111" s="82" t="s">
        <v>116</v>
      </c>
      <c r="B111" s="270">
        <f t="shared" ref="B111:S111" si="30">B25/$S25*100</f>
        <v>73.68421052631578</v>
      </c>
      <c r="C111" s="270">
        <f t="shared" si="30"/>
        <v>0</v>
      </c>
      <c r="D111" s="270">
        <f t="shared" si="30"/>
        <v>13.157894736842104</v>
      </c>
      <c r="E111" s="270">
        <f t="shared" si="30"/>
        <v>13.157894736842104</v>
      </c>
      <c r="F111" s="270"/>
      <c r="G111" s="270">
        <f t="shared" si="30"/>
        <v>7.8947368421052628</v>
      </c>
      <c r="H111" s="270">
        <f t="shared" si="30"/>
        <v>34.210526315789473</v>
      </c>
      <c r="I111" s="270">
        <f t="shared" si="30"/>
        <v>23.684210526315788</v>
      </c>
      <c r="J111" s="270">
        <f t="shared" si="30"/>
        <v>0</v>
      </c>
      <c r="K111" s="270">
        <f t="shared" si="30"/>
        <v>0</v>
      </c>
      <c r="L111" s="270">
        <f t="shared" si="30"/>
        <v>7.8947368421052628</v>
      </c>
      <c r="M111" s="270"/>
      <c r="N111" s="270">
        <f t="shared" si="30"/>
        <v>0</v>
      </c>
      <c r="O111" s="270">
        <f t="shared" si="30"/>
        <v>0</v>
      </c>
      <c r="P111" s="270">
        <f t="shared" si="30"/>
        <v>0</v>
      </c>
      <c r="Q111" s="270">
        <f t="shared" si="30"/>
        <v>0</v>
      </c>
      <c r="R111" s="270">
        <f t="shared" si="30"/>
        <v>0</v>
      </c>
      <c r="S111" s="270">
        <f t="shared" si="30"/>
        <v>100</v>
      </c>
    </row>
    <row r="112" spans="1:19" ht="9.9499999999999993" customHeight="1" x14ac:dyDescent="0.2">
      <c r="A112" s="82" t="s">
        <v>14</v>
      </c>
      <c r="B112" s="270">
        <f t="shared" ref="B112:S112" si="31">B26/$S26*100</f>
        <v>77.777777777777786</v>
      </c>
      <c r="C112" s="270">
        <f t="shared" si="31"/>
        <v>0</v>
      </c>
      <c r="D112" s="270">
        <f t="shared" si="31"/>
        <v>5.5555555555555554</v>
      </c>
      <c r="E112" s="270">
        <f t="shared" si="31"/>
        <v>16.666666666666664</v>
      </c>
      <c r="F112" s="270"/>
      <c r="G112" s="270">
        <f t="shared" si="31"/>
        <v>0</v>
      </c>
      <c r="H112" s="270">
        <f t="shared" si="31"/>
        <v>44.444444444444443</v>
      </c>
      <c r="I112" s="270">
        <f t="shared" si="31"/>
        <v>16.666666666666664</v>
      </c>
      <c r="J112" s="270">
        <f t="shared" si="31"/>
        <v>5.5555555555555554</v>
      </c>
      <c r="K112" s="270">
        <f t="shared" si="31"/>
        <v>5.5555555555555554</v>
      </c>
      <c r="L112" s="270">
        <f t="shared" si="31"/>
        <v>5.5555555555555554</v>
      </c>
      <c r="M112" s="270"/>
      <c r="N112" s="270">
        <f t="shared" si="31"/>
        <v>0</v>
      </c>
      <c r="O112" s="270">
        <f t="shared" si="31"/>
        <v>0</v>
      </c>
      <c r="P112" s="270">
        <f t="shared" si="31"/>
        <v>0</v>
      </c>
      <c r="Q112" s="270">
        <f t="shared" si="31"/>
        <v>0</v>
      </c>
      <c r="R112" s="270">
        <f t="shared" si="31"/>
        <v>0</v>
      </c>
      <c r="S112" s="270">
        <f t="shared" si="31"/>
        <v>100</v>
      </c>
    </row>
    <row r="113" spans="1:19" ht="9.9499999999999993" customHeight="1" x14ac:dyDescent="0.2">
      <c r="A113" s="68" t="s">
        <v>115</v>
      </c>
      <c r="B113" s="270">
        <f t="shared" ref="B113:S113" si="32">B27/$S27*100</f>
        <v>83.333333333333343</v>
      </c>
      <c r="C113" s="270">
        <f t="shared" si="32"/>
        <v>0</v>
      </c>
      <c r="D113" s="270">
        <f t="shared" si="32"/>
        <v>8.3333333333333321</v>
      </c>
      <c r="E113" s="270">
        <f t="shared" si="32"/>
        <v>8.3333333333333321</v>
      </c>
      <c r="F113" s="270"/>
      <c r="G113" s="270">
        <f t="shared" si="32"/>
        <v>0</v>
      </c>
      <c r="H113" s="270">
        <f t="shared" si="32"/>
        <v>58.333333333333336</v>
      </c>
      <c r="I113" s="270">
        <f t="shared" si="32"/>
        <v>16.666666666666664</v>
      </c>
      <c r="J113" s="270">
        <f t="shared" si="32"/>
        <v>8.3333333333333321</v>
      </c>
      <c r="K113" s="270">
        <f t="shared" si="32"/>
        <v>0</v>
      </c>
      <c r="L113" s="270">
        <f t="shared" si="32"/>
        <v>0</v>
      </c>
      <c r="M113" s="270"/>
      <c r="N113" s="270">
        <f t="shared" si="32"/>
        <v>0</v>
      </c>
      <c r="O113" s="270">
        <f t="shared" si="32"/>
        <v>0</v>
      </c>
      <c r="P113" s="270">
        <f t="shared" si="32"/>
        <v>0</v>
      </c>
      <c r="Q113" s="270">
        <f t="shared" si="32"/>
        <v>0</v>
      </c>
      <c r="R113" s="270">
        <f t="shared" si="32"/>
        <v>0</v>
      </c>
      <c r="S113" s="270">
        <f t="shared" si="32"/>
        <v>100</v>
      </c>
    </row>
    <row r="114" spans="1:19" ht="9.9499999999999993" customHeight="1" x14ac:dyDescent="0.2">
      <c r="A114" s="68" t="s">
        <v>16</v>
      </c>
      <c r="B114" s="270">
        <f t="shared" ref="B114:S114" si="33">B28/$S28*100</f>
        <v>71.232876712328761</v>
      </c>
      <c r="C114" s="270">
        <f t="shared" si="33"/>
        <v>0</v>
      </c>
      <c r="D114" s="270">
        <f t="shared" si="33"/>
        <v>17.80821917808219</v>
      </c>
      <c r="E114" s="270">
        <f t="shared" si="33"/>
        <v>10.95890410958904</v>
      </c>
      <c r="F114" s="270"/>
      <c r="G114" s="270">
        <f t="shared" si="33"/>
        <v>5.4794520547945202</v>
      </c>
      <c r="H114" s="270">
        <f t="shared" si="33"/>
        <v>23.287671232876711</v>
      </c>
      <c r="I114" s="270">
        <f t="shared" si="33"/>
        <v>15.068493150684931</v>
      </c>
      <c r="J114" s="270">
        <f t="shared" si="33"/>
        <v>4.10958904109589</v>
      </c>
      <c r="K114" s="270">
        <f t="shared" si="33"/>
        <v>13.698630136986301</v>
      </c>
      <c r="L114" s="270">
        <f t="shared" si="33"/>
        <v>9.5890410958904102</v>
      </c>
      <c r="M114" s="270"/>
      <c r="N114" s="270">
        <f t="shared" si="33"/>
        <v>0</v>
      </c>
      <c r="O114" s="270">
        <f t="shared" si="33"/>
        <v>0</v>
      </c>
      <c r="P114" s="270">
        <f t="shared" si="33"/>
        <v>0</v>
      </c>
      <c r="Q114" s="270">
        <f t="shared" si="33"/>
        <v>0</v>
      </c>
      <c r="R114" s="270">
        <f t="shared" si="33"/>
        <v>0</v>
      </c>
      <c r="S114" s="270">
        <f t="shared" si="33"/>
        <v>100</v>
      </c>
    </row>
    <row r="115" spans="1:19" ht="9.9499999999999993" customHeight="1" x14ac:dyDescent="0.2">
      <c r="A115" s="68" t="s">
        <v>17</v>
      </c>
      <c r="B115" s="270">
        <f t="shared" ref="B115:S115" si="34">B29/$S29*100</f>
        <v>76.19047619047619</v>
      </c>
      <c r="C115" s="270">
        <f t="shared" si="34"/>
        <v>2.3809523809523809</v>
      </c>
      <c r="D115" s="270">
        <f t="shared" si="34"/>
        <v>14.285714285714285</v>
      </c>
      <c r="E115" s="270">
        <f t="shared" si="34"/>
        <v>7.1428571428571423</v>
      </c>
      <c r="F115" s="270"/>
      <c r="G115" s="270">
        <f t="shared" si="34"/>
        <v>9.5238095238095237</v>
      </c>
      <c r="H115" s="270">
        <f t="shared" si="34"/>
        <v>40.476190476190474</v>
      </c>
      <c r="I115" s="270">
        <f t="shared" si="34"/>
        <v>14.285714285714285</v>
      </c>
      <c r="J115" s="270">
        <f t="shared" si="34"/>
        <v>0</v>
      </c>
      <c r="K115" s="270">
        <f t="shared" si="34"/>
        <v>9.5238095238095237</v>
      </c>
      <c r="L115" s="270">
        <f t="shared" si="34"/>
        <v>2.3809523809523809</v>
      </c>
      <c r="M115" s="270"/>
      <c r="N115" s="270">
        <f t="shared" si="34"/>
        <v>0</v>
      </c>
      <c r="O115" s="270">
        <f t="shared" si="34"/>
        <v>0</v>
      </c>
      <c r="P115" s="270">
        <f t="shared" si="34"/>
        <v>0</v>
      </c>
      <c r="Q115" s="270">
        <f t="shared" si="34"/>
        <v>0</v>
      </c>
      <c r="R115" s="270">
        <f t="shared" si="34"/>
        <v>0</v>
      </c>
      <c r="S115" s="270">
        <f t="shared" si="34"/>
        <v>100</v>
      </c>
    </row>
    <row r="116" spans="1:19" ht="9.9499999999999993" customHeight="1" x14ac:dyDescent="0.2">
      <c r="A116" s="68" t="s">
        <v>18</v>
      </c>
      <c r="B116" s="270">
        <f t="shared" ref="B116:S116" si="35">B30/$S30*100</f>
        <v>78.378378378378372</v>
      </c>
      <c r="C116" s="270">
        <f t="shared" si="35"/>
        <v>2.7027027027027026</v>
      </c>
      <c r="D116" s="270">
        <f t="shared" si="35"/>
        <v>9.4594594594594597</v>
      </c>
      <c r="E116" s="270">
        <f t="shared" si="35"/>
        <v>9.4594594594594597</v>
      </c>
      <c r="F116" s="270"/>
      <c r="G116" s="270">
        <f t="shared" si="35"/>
        <v>8.1081081081081088</v>
      </c>
      <c r="H116" s="270">
        <f t="shared" si="35"/>
        <v>32.432432432432435</v>
      </c>
      <c r="I116" s="270">
        <f t="shared" si="35"/>
        <v>22.972972972972975</v>
      </c>
      <c r="J116" s="270">
        <f t="shared" si="35"/>
        <v>2.7027027027027026</v>
      </c>
      <c r="K116" s="270">
        <f t="shared" si="35"/>
        <v>6.756756756756757</v>
      </c>
      <c r="L116" s="270">
        <f t="shared" si="35"/>
        <v>5.4054054054054053</v>
      </c>
      <c r="M116" s="270"/>
      <c r="N116" s="270">
        <f t="shared" si="35"/>
        <v>1.3513513513513513</v>
      </c>
      <c r="O116" s="270">
        <f t="shared" si="35"/>
        <v>0</v>
      </c>
      <c r="P116" s="270">
        <f t="shared" si="35"/>
        <v>0</v>
      </c>
      <c r="Q116" s="270">
        <f t="shared" si="35"/>
        <v>0</v>
      </c>
      <c r="R116" s="270">
        <f t="shared" si="35"/>
        <v>1.3513513513513513</v>
      </c>
      <c r="S116" s="270">
        <f t="shared" si="35"/>
        <v>100</v>
      </c>
    </row>
    <row r="117" spans="1:19" ht="9.9499999999999993" customHeight="1" x14ac:dyDescent="0.2">
      <c r="A117" s="68"/>
      <c r="B117" s="270"/>
      <c r="C117" s="270"/>
      <c r="D117" s="270"/>
      <c r="E117" s="270"/>
      <c r="F117" s="270"/>
      <c r="G117" s="270"/>
      <c r="H117" s="270"/>
      <c r="I117" s="270"/>
      <c r="J117" s="270"/>
      <c r="K117" s="270"/>
      <c r="L117" s="270"/>
      <c r="M117" s="270"/>
      <c r="N117" s="270"/>
      <c r="O117" s="270"/>
      <c r="P117" s="270"/>
      <c r="Q117" s="270"/>
      <c r="R117" s="270"/>
      <c r="S117" s="270"/>
    </row>
    <row r="118" spans="1:19" s="50" customFormat="1" ht="9.9499999999999993" customHeight="1" x14ac:dyDescent="0.2">
      <c r="A118" s="96" t="s">
        <v>86</v>
      </c>
      <c r="B118" s="274">
        <f t="shared" ref="B118:S118" si="36">B32/$S32*100</f>
        <v>65.168539325842701</v>
      </c>
      <c r="C118" s="274">
        <f t="shared" si="36"/>
        <v>8.7640449438202239</v>
      </c>
      <c r="D118" s="274">
        <f t="shared" si="36"/>
        <v>7.8651685393258424</v>
      </c>
      <c r="E118" s="274">
        <f t="shared" si="36"/>
        <v>18.202247191011235</v>
      </c>
      <c r="F118" s="274"/>
      <c r="G118" s="274">
        <f t="shared" si="36"/>
        <v>8.3146067415730336</v>
      </c>
      <c r="H118" s="274">
        <f t="shared" si="36"/>
        <v>25.168539325842698</v>
      </c>
      <c r="I118" s="274">
        <f t="shared" si="36"/>
        <v>18.202247191011235</v>
      </c>
      <c r="J118" s="274">
        <f t="shared" si="36"/>
        <v>2.9213483146067416</v>
      </c>
      <c r="K118" s="274">
        <f t="shared" si="36"/>
        <v>3.3707865168539324</v>
      </c>
      <c r="L118" s="274">
        <f t="shared" si="36"/>
        <v>7.1910112359550569</v>
      </c>
      <c r="M118" s="274"/>
      <c r="N118" s="274">
        <f t="shared" si="36"/>
        <v>3.3707865168539324</v>
      </c>
      <c r="O118" s="274">
        <f t="shared" si="36"/>
        <v>2.0224719101123596</v>
      </c>
      <c r="P118" s="274">
        <f t="shared" si="36"/>
        <v>0.22471910112359553</v>
      </c>
      <c r="Q118" s="274">
        <f t="shared" si="36"/>
        <v>2.0224719101123596</v>
      </c>
      <c r="R118" s="274">
        <f t="shared" si="36"/>
        <v>1.1235955056179776</v>
      </c>
      <c r="S118" s="274">
        <f t="shared" si="36"/>
        <v>100</v>
      </c>
    </row>
    <row r="119" spans="1:19" ht="9.9499999999999993" customHeight="1" x14ac:dyDescent="0.2">
      <c r="A119" s="68" t="s">
        <v>150</v>
      </c>
      <c r="B119" s="270">
        <f t="shared" ref="B119:S119" si="37">B33/$S33*100</f>
        <v>50</v>
      </c>
      <c r="C119" s="270">
        <f t="shared" si="37"/>
        <v>0</v>
      </c>
      <c r="D119" s="270">
        <f t="shared" si="37"/>
        <v>25</v>
      </c>
      <c r="E119" s="270">
        <f t="shared" si="37"/>
        <v>25</v>
      </c>
      <c r="F119" s="270"/>
      <c r="G119" s="270">
        <f t="shared" si="37"/>
        <v>0</v>
      </c>
      <c r="H119" s="270">
        <f t="shared" si="37"/>
        <v>25</v>
      </c>
      <c r="I119" s="270">
        <f t="shared" si="37"/>
        <v>25</v>
      </c>
      <c r="J119" s="270">
        <f t="shared" si="37"/>
        <v>0</v>
      </c>
      <c r="K119" s="270">
        <f t="shared" si="37"/>
        <v>0</v>
      </c>
      <c r="L119" s="270">
        <f t="shared" si="37"/>
        <v>0</v>
      </c>
      <c r="M119" s="270"/>
      <c r="N119" s="270">
        <f t="shared" si="37"/>
        <v>0</v>
      </c>
      <c r="O119" s="270">
        <f t="shared" si="37"/>
        <v>0</v>
      </c>
      <c r="P119" s="270">
        <f t="shared" si="37"/>
        <v>0</v>
      </c>
      <c r="Q119" s="270">
        <f t="shared" si="37"/>
        <v>0</v>
      </c>
      <c r="R119" s="270">
        <f t="shared" si="37"/>
        <v>0</v>
      </c>
      <c r="S119" s="270">
        <f t="shared" si="37"/>
        <v>100</v>
      </c>
    </row>
    <row r="120" spans="1:19" ht="9.9499999999999993" customHeight="1" x14ac:dyDescent="0.2">
      <c r="A120" s="68" t="s">
        <v>158</v>
      </c>
      <c r="B120" s="270">
        <f t="shared" ref="B120:S120" si="38">B34/$S34*100</f>
        <v>66.666666666666657</v>
      </c>
      <c r="C120" s="270">
        <f t="shared" si="38"/>
        <v>13.333333333333334</v>
      </c>
      <c r="D120" s="270">
        <f t="shared" si="38"/>
        <v>6.666666666666667</v>
      </c>
      <c r="E120" s="270">
        <f t="shared" si="38"/>
        <v>13.333333333333334</v>
      </c>
      <c r="F120" s="270"/>
      <c r="G120" s="270">
        <f t="shared" si="38"/>
        <v>0</v>
      </c>
      <c r="H120" s="270">
        <f t="shared" si="38"/>
        <v>26.666666666666668</v>
      </c>
      <c r="I120" s="270">
        <f t="shared" si="38"/>
        <v>26.666666666666668</v>
      </c>
      <c r="J120" s="270">
        <f t="shared" si="38"/>
        <v>6.666666666666667</v>
      </c>
      <c r="K120" s="270">
        <f t="shared" si="38"/>
        <v>0</v>
      </c>
      <c r="L120" s="270">
        <f t="shared" si="38"/>
        <v>6.666666666666667</v>
      </c>
      <c r="M120" s="270"/>
      <c r="N120" s="270">
        <f t="shared" si="38"/>
        <v>0</v>
      </c>
      <c r="O120" s="270">
        <f t="shared" si="38"/>
        <v>13.333333333333334</v>
      </c>
      <c r="P120" s="270">
        <f t="shared" si="38"/>
        <v>0</v>
      </c>
      <c r="Q120" s="270">
        <f t="shared" si="38"/>
        <v>0</v>
      </c>
      <c r="R120" s="270">
        <f t="shared" si="38"/>
        <v>0</v>
      </c>
      <c r="S120" s="270">
        <f t="shared" si="38"/>
        <v>100</v>
      </c>
    </row>
    <row r="121" spans="1:19" ht="9.9499999999999993" customHeight="1" x14ac:dyDescent="0.2">
      <c r="A121" s="68" t="s">
        <v>114</v>
      </c>
      <c r="B121" s="270">
        <f t="shared" ref="B121:S121" si="39">B35/$S35*100</f>
        <v>62.295081967213115</v>
      </c>
      <c r="C121" s="270">
        <f t="shared" si="39"/>
        <v>5.4644808743169397</v>
      </c>
      <c r="D121" s="270">
        <f t="shared" si="39"/>
        <v>7.1038251366120218</v>
      </c>
      <c r="E121" s="270">
        <f t="shared" si="39"/>
        <v>25.136612021857925</v>
      </c>
      <c r="F121" s="270"/>
      <c r="G121" s="270">
        <f t="shared" si="39"/>
        <v>12.021857923497267</v>
      </c>
      <c r="H121" s="270">
        <f t="shared" si="39"/>
        <v>22.950819672131146</v>
      </c>
      <c r="I121" s="270">
        <f t="shared" si="39"/>
        <v>15.846994535519126</v>
      </c>
      <c r="J121" s="270">
        <f t="shared" si="39"/>
        <v>1.0928961748633881</v>
      </c>
      <c r="K121" s="270">
        <f t="shared" si="39"/>
        <v>3.8251366120218582</v>
      </c>
      <c r="L121" s="270">
        <f t="shared" si="39"/>
        <v>6.557377049180328</v>
      </c>
      <c r="M121" s="270"/>
      <c r="N121" s="270">
        <f t="shared" si="39"/>
        <v>2.7322404371584699</v>
      </c>
      <c r="O121" s="270">
        <f t="shared" si="39"/>
        <v>1.639344262295082</v>
      </c>
      <c r="P121" s="270">
        <f t="shared" si="39"/>
        <v>0</v>
      </c>
      <c r="Q121" s="270">
        <f t="shared" si="39"/>
        <v>0.54644808743169404</v>
      </c>
      <c r="R121" s="270">
        <f t="shared" si="39"/>
        <v>0.54644808743169404</v>
      </c>
      <c r="S121" s="270">
        <f t="shared" si="39"/>
        <v>100</v>
      </c>
    </row>
    <row r="122" spans="1:19" ht="9.9499999999999993" customHeight="1" x14ac:dyDescent="0.2">
      <c r="A122" s="98" t="s">
        <v>21</v>
      </c>
      <c r="B122" s="270">
        <f t="shared" ref="B122:S122" si="40">B36/$S36*100</f>
        <v>48.75</v>
      </c>
      <c r="C122" s="270">
        <f t="shared" si="40"/>
        <v>6.25</v>
      </c>
      <c r="D122" s="270">
        <f t="shared" si="40"/>
        <v>12.5</v>
      </c>
      <c r="E122" s="270">
        <f t="shared" si="40"/>
        <v>32.5</v>
      </c>
      <c r="F122" s="270"/>
      <c r="G122" s="270">
        <f t="shared" si="40"/>
        <v>12.5</v>
      </c>
      <c r="H122" s="270">
        <f t="shared" si="40"/>
        <v>12.5</v>
      </c>
      <c r="I122" s="270">
        <f t="shared" si="40"/>
        <v>12.5</v>
      </c>
      <c r="J122" s="270">
        <f t="shared" si="40"/>
        <v>1.25</v>
      </c>
      <c r="K122" s="270">
        <f t="shared" si="40"/>
        <v>3.75</v>
      </c>
      <c r="L122" s="270">
        <f t="shared" si="40"/>
        <v>6.25</v>
      </c>
      <c r="M122" s="270"/>
      <c r="N122" s="270">
        <f t="shared" si="40"/>
        <v>3.75</v>
      </c>
      <c r="O122" s="270">
        <f t="shared" si="40"/>
        <v>2.5</v>
      </c>
      <c r="P122" s="270">
        <f t="shared" si="40"/>
        <v>0</v>
      </c>
      <c r="Q122" s="270">
        <f t="shared" si="40"/>
        <v>0</v>
      </c>
      <c r="R122" s="270">
        <f t="shared" si="40"/>
        <v>0</v>
      </c>
      <c r="S122" s="270">
        <f t="shared" si="40"/>
        <v>100</v>
      </c>
    </row>
    <row r="123" spans="1:19" ht="9.9499999999999993" customHeight="1" x14ac:dyDescent="0.2">
      <c r="A123" s="98" t="s">
        <v>23</v>
      </c>
      <c r="B123" s="270">
        <f t="shared" ref="B123:S123" si="41">B37/$S37*100</f>
        <v>72.881355932203391</v>
      </c>
      <c r="C123" s="270">
        <f t="shared" si="41"/>
        <v>6.7796610169491522</v>
      </c>
      <c r="D123" s="270">
        <f t="shared" si="41"/>
        <v>1.6949152542372881</v>
      </c>
      <c r="E123" s="270">
        <f t="shared" si="41"/>
        <v>18.64406779661017</v>
      </c>
      <c r="F123" s="270"/>
      <c r="G123" s="270">
        <f t="shared" si="41"/>
        <v>6.7796610169491522</v>
      </c>
      <c r="H123" s="270">
        <f t="shared" si="41"/>
        <v>35.593220338983052</v>
      </c>
      <c r="I123" s="270">
        <f t="shared" si="41"/>
        <v>23.728813559322035</v>
      </c>
      <c r="J123" s="270">
        <f t="shared" si="41"/>
        <v>1.6949152542372881</v>
      </c>
      <c r="K123" s="270">
        <f t="shared" si="41"/>
        <v>5.0847457627118651</v>
      </c>
      <c r="L123" s="270">
        <f t="shared" si="41"/>
        <v>0</v>
      </c>
      <c r="M123" s="270"/>
      <c r="N123" s="270">
        <f t="shared" si="41"/>
        <v>1.6949152542372881</v>
      </c>
      <c r="O123" s="270">
        <f t="shared" si="41"/>
        <v>1.6949152542372881</v>
      </c>
      <c r="P123" s="270">
        <f t="shared" si="41"/>
        <v>0</v>
      </c>
      <c r="Q123" s="270">
        <f t="shared" si="41"/>
        <v>1.6949152542372881</v>
      </c>
      <c r="R123" s="270">
        <f t="shared" si="41"/>
        <v>1.6949152542372881</v>
      </c>
      <c r="S123" s="270">
        <f t="shared" si="41"/>
        <v>100</v>
      </c>
    </row>
    <row r="124" spans="1:19" ht="9.9499999999999993" customHeight="1" x14ac:dyDescent="0.2">
      <c r="A124" s="98" t="s">
        <v>22</v>
      </c>
      <c r="B124" s="270">
        <f t="shared" ref="B124:S124" si="42">B38/$S38*100</f>
        <v>72.727272727272734</v>
      </c>
      <c r="C124" s="270">
        <f t="shared" si="42"/>
        <v>2.2727272727272729</v>
      </c>
      <c r="D124" s="270">
        <f t="shared" si="42"/>
        <v>4.5454545454545459</v>
      </c>
      <c r="E124" s="270">
        <f t="shared" si="42"/>
        <v>20.454545454545457</v>
      </c>
      <c r="F124" s="270"/>
      <c r="G124" s="270">
        <f t="shared" si="42"/>
        <v>18.181818181818183</v>
      </c>
      <c r="H124" s="270">
        <f t="shared" si="42"/>
        <v>25</v>
      </c>
      <c r="I124" s="270">
        <f t="shared" si="42"/>
        <v>11.363636363636363</v>
      </c>
      <c r="J124" s="270">
        <f t="shared" si="42"/>
        <v>0</v>
      </c>
      <c r="K124" s="270">
        <f t="shared" si="42"/>
        <v>2.2727272727272729</v>
      </c>
      <c r="L124" s="270">
        <f t="shared" si="42"/>
        <v>15.909090909090908</v>
      </c>
      <c r="M124" s="270"/>
      <c r="N124" s="270">
        <f t="shared" si="42"/>
        <v>2.2727272727272729</v>
      </c>
      <c r="O124" s="270">
        <f t="shared" si="42"/>
        <v>0</v>
      </c>
      <c r="P124" s="270">
        <f t="shared" si="42"/>
        <v>0</v>
      </c>
      <c r="Q124" s="270">
        <f t="shared" si="42"/>
        <v>0</v>
      </c>
      <c r="R124" s="270">
        <f t="shared" si="42"/>
        <v>0</v>
      </c>
      <c r="S124" s="270">
        <f t="shared" si="42"/>
        <v>100</v>
      </c>
    </row>
    <row r="125" spans="1:19" ht="9.9499999999999993" customHeight="1" x14ac:dyDescent="0.2">
      <c r="A125" s="82" t="s">
        <v>116</v>
      </c>
      <c r="B125" s="270">
        <f t="shared" ref="B125:S125" si="43">B39/$S39*100</f>
        <v>53.571428571428569</v>
      </c>
      <c r="C125" s="270">
        <f t="shared" si="43"/>
        <v>21.428571428571427</v>
      </c>
      <c r="D125" s="270">
        <f t="shared" si="43"/>
        <v>10.714285714285714</v>
      </c>
      <c r="E125" s="270">
        <f t="shared" si="43"/>
        <v>14.285714285714285</v>
      </c>
      <c r="F125" s="270"/>
      <c r="G125" s="270">
        <f t="shared" si="43"/>
        <v>3.5714285714285712</v>
      </c>
      <c r="H125" s="270">
        <f t="shared" si="43"/>
        <v>10.714285714285714</v>
      </c>
      <c r="I125" s="270">
        <f t="shared" si="43"/>
        <v>21.428571428571427</v>
      </c>
      <c r="J125" s="270">
        <f t="shared" si="43"/>
        <v>10.714285714285714</v>
      </c>
      <c r="K125" s="270">
        <f t="shared" si="43"/>
        <v>3.5714285714285712</v>
      </c>
      <c r="L125" s="270">
        <f t="shared" si="43"/>
        <v>3.5714285714285712</v>
      </c>
      <c r="M125" s="270"/>
      <c r="N125" s="270">
        <f t="shared" si="43"/>
        <v>7.1428571428571423</v>
      </c>
      <c r="O125" s="270">
        <f t="shared" si="43"/>
        <v>3.5714285714285712</v>
      </c>
      <c r="P125" s="270">
        <f t="shared" si="43"/>
        <v>0</v>
      </c>
      <c r="Q125" s="270">
        <f t="shared" si="43"/>
        <v>10.714285714285714</v>
      </c>
      <c r="R125" s="270">
        <f t="shared" si="43"/>
        <v>0</v>
      </c>
      <c r="S125" s="270">
        <f t="shared" si="43"/>
        <v>100</v>
      </c>
    </row>
    <row r="126" spans="1:19" ht="9.9499999999999993" customHeight="1" x14ac:dyDescent="0.2">
      <c r="A126" s="82" t="s">
        <v>14</v>
      </c>
      <c r="B126" s="270">
        <f t="shared" ref="B126:S126" si="44">B40/$S40*100</f>
        <v>85.714285714285708</v>
      </c>
      <c r="C126" s="270">
        <f t="shared" si="44"/>
        <v>7.1428571428571423</v>
      </c>
      <c r="D126" s="270">
        <f t="shared" si="44"/>
        <v>0</v>
      </c>
      <c r="E126" s="270">
        <f t="shared" si="44"/>
        <v>7.1428571428571423</v>
      </c>
      <c r="F126" s="270"/>
      <c r="G126" s="270">
        <f t="shared" si="44"/>
        <v>28.571428571428569</v>
      </c>
      <c r="H126" s="270">
        <f t="shared" si="44"/>
        <v>35.714285714285715</v>
      </c>
      <c r="I126" s="270">
        <f t="shared" si="44"/>
        <v>14.285714285714285</v>
      </c>
      <c r="J126" s="270">
        <f t="shared" si="44"/>
        <v>0</v>
      </c>
      <c r="K126" s="270">
        <f t="shared" si="44"/>
        <v>0</v>
      </c>
      <c r="L126" s="270">
        <f t="shared" si="44"/>
        <v>7.1428571428571423</v>
      </c>
      <c r="M126" s="270"/>
      <c r="N126" s="270">
        <f t="shared" si="44"/>
        <v>0</v>
      </c>
      <c r="O126" s="270">
        <f t="shared" si="44"/>
        <v>7.1428571428571423</v>
      </c>
      <c r="P126" s="270">
        <f t="shared" si="44"/>
        <v>0</v>
      </c>
      <c r="Q126" s="270">
        <f t="shared" si="44"/>
        <v>0</v>
      </c>
      <c r="R126" s="270">
        <f t="shared" si="44"/>
        <v>0</v>
      </c>
      <c r="S126" s="270">
        <f t="shared" si="44"/>
        <v>100</v>
      </c>
    </row>
    <row r="127" spans="1:19" ht="9.9499999999999993" customHeight="1" x14ac:dyDescent="0.2">
      <c r="A127" s="68" t="s">
        <v>115</v>
      </c>
      <c r="B127" s="270">
        <f t="shared" ref="B127:S127" si="45">B41/$S41*100</f>
        <v>72.222222222222214</v>
      </c>
      <c r="C127" s="270">
        <f t="shared" si="45"/>
        <v>0</v>
      </c>
      <c r="D127" s="270">
        <f t="shared" si="45"/>
        <v>5.5555555555555554</v>
      </c>
      <c r="E127" s="270">
        <f t="shared" si="45"/>
        <v>22.222222222222221</v>
      </c>
      <c r="F127" s="270"/>
      <c r="G127" s="270">
        <f t="shared" si="45"/>
        <v>11.111111111111111</v>
      </c>
      <c r="H127" s="270">
        <f t="shared" si="45"/>
        <v>50</v>
      </c>
      <c r="I127" s="270">
        <f t="shared" si="45"/>
        <v>5.5555555555555554</v>
      </c>
      <c r="J127" s="270">
        <f t="shared" si="45"/>
        <v>5.5555555555555554</v>
      </c>
      <c r="K127" s="270">
        <f t="shared" si="45"/>
        <v>0</v>
      </c>
      <c r="L127" s="270">
        <f t="shared" si="45"/>
        <v>0</v>
      </c>
      <c r="M127" s="270"/>
      <c r="N127" s="270">
        <f t="shared" si="45"/>
        <v>0</v>
      </c>
      <c r="O127" s="270">
        <f t="shared" si="45"/>
        <v>0</v>
      </c>
      <c r="P127" s="270">
        <f t="shared" si="45"/>
        <v>0</v>
      </c>
      <c r="Q127" s="270">
        <f t="shared" si="45"/>
        <v>0</v>
      </c>
      <c r="R127" s="270">
        <f t="shared" si="45"/>
        <v>0</v>
      </c>
      <c r="S127" s="270">
        <f t="shared" si="45"/>
        <v>100</v>
      </c>
    </row>
    <row r="128" spans="1:19" ht="9.9499999999999993" customHeight="1" x14ac:dyDescent="0.2">
      <c r="A128" s="68" t="s">
        <v>16</v>
      </c>
      <c r="B128" s="270">
        <f t="shared" ref="B128:S128" si="46">B42/$S42*100</f>
        <v>64.583333333333343</v>
      </c>
      <c r="C128" s="270">
        <f t="shared" si="46"/>
        <v>14.583333333333334</v>
      </c>
      <c r="D128" s="270">
        <f t="shared" si="46"/>
        <v>7.291666666666667</v>
      </c>
      <c r="E128" s="270">
        <f t="shared" si="46"/>
        <v>13.541666666666666</v>
      </c>
      <c r="F128" s="270"/>
      <c r="G128" s="270">
        <f t="shared" si="46"/>
        <v>6.25</v>
      </c>
      <c r="H128" s="270">
        <f t="shared" si="46"/>
        <v>21.875</v>
      </c>
      <c r="I128" s="270">
        <f t="shared" si="46"/>
        <v>19.791666666666664</v>
      </c>
      <c r="J128" s="270">
        <f t="shared" si="46"/>
        <v>4.1666666666666661</v>
      </c>
      <c r="K128" s="270">
        <f t="shared" si="46"/>
        <v>4.1666666666666661</v>
      </c>
      <c r="L128" s="270">
        <f t="shared" si="46"/>
        <v>8.3333333333333321</v>
      </c>
      <c r="M128" s="270"/>
      <c r="N128" s="270">
        <f t="shared" si="46"/>
        <v>5.2083333333333339</v>
      </c>
      <c r="O128" s="270">
        <f t="shared" si="46"/>
        <v>2.083333333333333</v>
      </c>
      <c r="P128" s="270">
        <f t="shared" si="46"/>
        <v>0</v>
      </c>
      <c r="Q128" s="270">
        <f t="shared" si="46"/>
        <v>3.125</v>
      </c>
      <c r="R128" s="270">
        <f t="shared" si="46"/>
        <v>4.1666666666666661</v>
      </c>
      <c r="S128" s="270">
        <f t="shared" si="46"/>
        <v>100</v>
      </c>
    </row>
    <row r="129" spans="1:19" ht="9.9499999999999993" customHeight="1" x14ac:dyDescent="0.2">
      <c r="A129" s="68" t="s">
        <v>17</v>
      </c>
      <c r="B129" s="270">
        <f t="shared" ref="B129:S129" si="47">B43/$S43*100</f>
        <v>80</v>
      </c>
      <c r="C129" s="270">
        <f t="shared" si="47"/>
        <v>10</v>
      </c>
      <c r="D129" s="270">
        <f t="shared" si="47"/>
        <v>5</v>
      </c>
      <c r="E129" s="270">
        <f t="shared" si="47"/>
        <v>5</v>
      </c>
      <c r="F129" s="270"/>
      <c r="G129" s="270">
        <f t="shared" si="47"/>
        <v>5</v>
      </c>
      <c r="H129" s="270">
        <f t="shared" si="47"/>
        <v>30</v>
      </c>
      <c r="I129" s="270">
        <f t="shared" si="47"/>
        <v>22.5</v>
      </c>
      <c r="J129" s="270">
        <f t="shared" si="47"/>
        <v>2.5</v>
      </c>
      <c r="K129" s="270">
        <f t="shared" si="47"/>
        <v>5</v>
      </c>
      <c r="L129" s="270">
        <f t="shared" si="47"/>
        <v>15</v>
      </c>
      <c r="M129" s="270"/>
      <c r="N129" s="270">
        <f t="shared" si="47"/>
        <v>2.5</v>
      </c>
      <c r="O129" s="270">
        <f t="shared" si="47"/>
        <v>0</v>
      </c>
      <c r="P129" s="270">
        <f t="shared" si="47"/>
        <v>2.5</v>
      </c>
      <c r="Q129" s="270">
        <f t="shared" si="47"/>
        <v>5</v>
      </c>
      <c r="R129" s="270">
        <f t="shared" si="47"/>
        <v>0</v>
      </c>
      <c r="S129" s="270">
        <f t="shared" si="47"/>
        <v>100</v>
      </c>
    </row>
    <row r="130" spans="1:19" ht="9.9499999999999993" customHeight="1" x14ac:dyDescent="0.2">
      <c r="A130" s="68" t="s">
        <v>18</v>
      </c>
      <c r="B130" s="270">
        <f t="shared" ref="B130:S130" si="48">B44/$S44*100</f>
        <v>63.829787234042556</v>
      </c>
      <c r="C130" s="270">
        <f t="shared" si="48"/>
        <v>4.2553191489361701</v>
      </c>
      <c r="D130" s="270">
        <f t="shared" si="48"/>
        <v>14.893617021276595</v>
      </c>
      <c r="E130" s="270">
        <f t="shared" si="48"/>
        <v>17.021276595744681</v>
      </c>
      <c r="F130" s="270"/>
      <c r="G130" s="270">
        <f t="shared" si="48"/>
        <v>0</v>
      </c>
      <c r="H130" s="270">
        <f t="shared" si="48"/>
        <v>31.914893617021278</v>
      </c>
      <c r="I130" s="270">
        <f t="shared" si="48"/>
        <v>21.276595744680851</v>
      </c>
      <c r="J130" s="270">
        <f t="shared" si="48"/>
        <v>2.1276595744680851</v>
      </c>
      <c r="K130" s="270">
        <f t="shared" si="48"/>
        <v>2.1276595744680851</v>
      </c>
      <c r="L130" s="270">
        <f t="shared" si="48"/>
        <v>6.3829787234042552</v>
      </c>
      <c r="M130" s="270"/>
      <c r="N130" s="270">
        <f t="shared" si="48"/>
        <v>4.2553191489361701</v>
      </c>
      <c r="O130" s="270">
        <f t="shared" si="48"/>
        <v>0</v>
      </c>
      <c r="P130" s="270">
        <f t="shared" si="48"/>
        <v>0</v>
      </c>
      <c r="Q130" s="270">
        <f t="shared" si="48"/>
        <v>0</v>
      </c>
      <c r="R130" s="270">
        <f t="shared" si="48"/>
        <v>0</v>
      </c>
      <c r="S130" s="270">
        <f t="shared" si="48"/>
        <v>100</v>
      </c>
    </row>
    <row r="131" spans="1:19" ht="9.9499999999999993" customHeight="1" x14ac:dyDescent="0.2">
      <c r="A131" s="68"/>
      <c r="B131" s="270"/>
      <c r="C131" s="270"/>
      <c r="D131" s="270"/>
      <c r="E131" s="270"/>
      <c r="F131" s="270"/>
      <c r="G131" s="270"/>
      <c r="H131" s="270"/>
      <c r="I131" s="270"/>
      <c r="J131" s="270"/>
      <c r="K131" s="270"/>
      <c r="L131" s="270"/>
      <c r="M131" s="270"/>
      <c r="N131" s="270"/>
      <c r="O131" s="270"/>
      <c r="P131" s="270"/>
      <c r="Q131" s="270"/>
      <c r="R131" s="270"/>
      <c r="S131" s="270"/>
    </row>
    <row r="132" spans="1:19" s="50" customFormat="1" ht="9.9499999999999993" customHeight="1" x14ac:dyDescent="0.2">
      <c r="A132" s="96" t="s">
        <v>87</v>
      </c>
      <c r="B132" s="274">
        <f t="shared" ref="B132:S132" si="49">B46/$S46*100</f>
        <v>56.698564593301434</v>
      </c>
      <c r="C132" s="274">
        <f t="shared" si="49"/>
        <v>12.440191387559809</v>
      </c>
      <c r="D132" s="274">
        <f t="shared" si="49"/>
        <v>3.3492822966507179</v>
      </c>
      <c r="E132" s="274">
        <f t="shared" si="49"/>
        <v>27.511961722488039</v>
      </c>
      <c r="F132" s="274"/>
      <c r="G132" s="274">
        <f t="shared" si="49"/>
        <v>7.6555023923444976</v>
      </c>
      <c r="H132" s="274">
        <f t="shared" si="49"/>
        <v>22.966507177033492</v>
      </c>
      <c r="I132" s="274">
        <f t="shared" si="49"/>
        <v>11.483253588516746</v>
      </c>
      <c r="J132" s="274">
        <f t="shared" si="49"/>
        <v>1.9138755980861244</v>
      </c>
      <c r="K132" s="274">
        <f t="shared" si="49"/>
        <v>3.5885167464114831</v>
      </c>
      <c r="L132" s="274">
        <f t="shared" si="49"/>
        <v>9.0909090909090917</v>
      </c>
      <c r="M132" s="274"/>
      <c r="N132" s="274">
        <f t="shared" si="49"/>
        <v>4.5454545454545459</v>
      </c>
      <c r="O132" s="274">
        <f t="shared" si="49"/>
        <v>3.1100478468899522</v>
      </c>
      <c r="P132" s="274">
        <f t="shared" si="49"/>
        <v>0.23923444976076555</v>
      </c>
      <c r="Q132" s="274">
        <f t="shared" si="49"/>
        <v>1.6746411483253589</v>
      </c>
      <c r="R132" s="274">
        <f t="shared" si="49"/>
        <v>2.6315789473684208</v>
      </c>
      <c r="S132" s="274">
        <f t="shared" si="49"/>
        <v>100</v>
      </c>
    </row>
    <row r="133" spans="1:19" ht="9.9499999999999993" customHeight="1" x14ac:dyDescent="0.2">
      <c r="A133" s="68" t="s">
        <v>150</v>
      </c>
      <c r="B133" s="270">
        <f t="shared" ref="B133:S133" si="50">B47/$S47*100</f>
        <v>83.333333333333343</v>
      </c>
      <c r="C133" s="270">
        <f t="shared" si="50"/>
        <v>0</v>
      </c>
      <c r="D133" s="270">
        <f t="shared" si="50"/>
        <v>0</v>
      </c>
      <c r="E133" s="270">
        <f t="shared" si="50"/>
        <v>16.666666666666664</v>
      </c>
      <c r="F133" s="270"/>
      <c r="G133" s="270">
        <f t="shared" si="50"/>
        <v>0</v>
      </c>
      <c r="H133" s="270">
        <f t="shared" si="50"/>
        <v>50</v>
      </c>
      <c r="I133" s="270">
        <f t="shared" si="50"/>
        <v>33.333333333333329</v>
      </c>
      <c r="J133" s="270">
        <f t="shared" si="50"/>
        <v>0</v>
      </c>
      <c r="K133" s="270">
        <f t="shared" si="50"/>
        <v>0</v>
      </c>
      <c r="L133" s="270">
        <f t="shared" si="50"/>
        <v>0</v>
      </c>
      <c r="M133" s="270"/>
      <c r="N133" s="270">
        <f t="shared" si="50"/>
        <v>0</v>
      </c>
      <c r="O133" s="270">
        <f t="shared" si="50"/>
        <v>0</v>
      </c>
      <c r="P133" s="270">
        <f t="shared" si="50"/>
        <v>0</v>
      </c>
      <c r="Q133" s="270">
        <f t="shared" si="50"/>
        <v>0</v>
      </c>
      <c r="R133" s="270">
        <f t="shared" si="50"/>
        <v>0</v>
      </c>
      <c r="S133" s="270">
        <f t="shared" si="50"/>
        <v>100</v>
      </c>
    </row>
    <row r="134" spans="1:19" ht="9.9499999999999993" customHeight="1" x14ac:dyDescent="0.2">
      <c r="A134" s="68" t="s">
        <v>158</v>
      </c>
      <c r="B134" s="270">
        <f t="shared" ref="B134:S134" si="51">B48/$S48*100</f>
        <v>64.285714285714292</v>
      </c>
      <c r="C134" s="270">
        <f t="shared" si="51"/>
        <v>21.428571428571427</v>
      </c>
      <c r="D134" s="270">
        <f t="shared" si="51"/>
        <v>7.1428571428571423</v>
      </c>
      <c r="E134" s="270">
        <f t="shared" si="51"/>
        <v>7.1428571428571423</v>
      </c>
      <c r="F134" s="270"/>
      <c r="G134" s="270">
        <f t="shared" si="51"/>
        <v>7.1428571428571423</v>
      </c>
      <c r="H134" s="270">
        <f t="shared" si="51"/>
        <v>28.571428571428569</v>
      </c>
      <c r="I134" s="270">
        <f t="shared" si="51"/>
        <v>14.285714285714285</v>
      </c>
      <c r="J134" s="270">
        <f t="shared" si="51"/>
        <v>0</v>
      </c>
      <c r="K134" s="270">
        <f t="shared" si="51"/>
        <v>7.1428571428571423</v>
      </c>
      <c r="L134" s="270">
        <f t="shared" si="51"/>
        <v>7.1428571428571423</v>
      </c>
      <c r="M134" s="270"/>
      <c r="N134" s="270">
        <f t="shared" si="51"/>
        <v>0</v>
      </c>
      <c r="O134" s="270">
        <f t="shared" si="51"/>
        <v>0</v>
      </c>
      <c r="P134" s="270">
        <f t="shared" si="51"/>
        <v>0</v>
      </c>
      <c r="Q134" s="270">
        <f t="shared" si="51"/>
        <v>14.285714285714285</v>
      </c>
      <c r="R134" s="270">
        <f t="shared" si="51"/>
        <v>7.1428571428571423</v>
      </c>
      <c r="S134" s="270">
        <f t="shared" si="51"/>
        <v>100</v>
      </c>
    </row>
    <row r="135" spans="1:19" ht="9.9499999999999993" customHeight="1" x14ac:dyDescent="0.2">
      <c r="A135" s="68" t="s">
        <v>114</v>
      </c>
      <c r="B135" s="270">
        <f t="shared" ref="B135:S135" si="52">B49/$S49*100</f>
        <v>54.185022026431717</v>
      </c>
      <c r="C135" s="270">
        <f t="shared" si="52"/>
        <v>14.096916299559473</v>
      </c>
      <c r="D135" s="270">
        <f t="shared" si="52"/>
        <v>2.2026431718061676</v>
      </c>
      <c r="E135" s="270">
        <f t="shared" si="52"/>
        <v>29.515418502202646</v>
      </c>
      <c r="F135" s="270"/>
      <c r="G135" s="270">
        <f t="shared" si="52"/>
        <v>8.8105726872246706</v>
      </c>
      <c r="H135" s="270">
        <f t="shared" si="52"/>
        <v>25.110132158590311</v>
      </c>
      <c r="I135" s="270">
        <f t="shared" si="52"/>
        <v>7.0484581497797363</v>
      </c>
      <c r="J135" s="270">
        <f t="shared" si="52"/>
        <v>0.88105726872246704</v>
      </c>
      <c r="K135" s="270">
        <f t="shared" si="52"/>
        <v>2.643171806167401</v>
      </c>
      <c r="L135" s="270">
        <f t="shared" si="52"/>
        <v>9.6916299559471373</v>
      </c>
      <c r="M135" s="270"/>
      <c r="N135" s="270">
        <f t="shared" si="52"/>
        <v>4.8458149779735686</v>
      </c>
      <c r="O135" s="270">
        <f t="shared" si="52"/>
        <v>3.0837004405286343</v>
      </c>
      <c r="P135" s="270">
        <f t="shared" si="52"/>
        <v>0</v>
      </c>
      <c r="Q135" s="270">
        <f t="shared" si="52"/>
        <v>1.7621145374449341</v>
      </c>
      <c r="R135" s="270">
        <f t="shared" si="52"/>
        <v>3.9647577092511015</v>
      </c>
      <c r="S135" s="270">
        <f t="shared" si="52"/>
        <v>100</v>
      </c>
    </row>
    <row r="136" spans="1:19" ht="9.9499999999999993" customHeight="1" x14ac:dyDescent="0.2">
      <c r="A136" s="98" t="s">
        <v>21</v>
      </c>
      <c r="B136" s="270">
        <f t="shared" ref="B136:S136" si="53">B50/$S50*100</f>
        <v>49.206349206349202</v>
      </c>
      <c r="C136" s="270">
        <f t="shared" si="53"/>
        <v>15.873015873015872</v>
      </c>
      <c r="D136" s="270">
        <f t="shared" si="53"/>
        <v>1.5873015873015872</v>
      </c>
      <c r="E136" s="270">
        <f t="shared" si="53"/>
        <v>33.333333333333329</v>
      </c>
      <c r="F136" s="270"/>
      <c r="G136" s="270">
        <f t="shared" si="53"/>
        <v>7.9365079365079358</v>
      </c>
      <c r="H136" s="270">
        <f t="shared" si="53"/>
        <v>23.015873015873016</v>
      </c>
      <c r="I136" s="270">
        <f t="shared" si="53"/>
        <v>6.3492063492063489</v>
      </c>
      <c r="J136" s="270">
        <f t="shared" si="53"/>
        <v>0</v>
      </c>
      <c r="K136" s="270">
        <f t="shared" si="53"/>
        <v>2.3809523809523809</v>
      </c>
      <c r="L136" s="270">
        <f t="shared" si="53"/>
        <v>9.5238095238095237</v>
      </c>
      <c r="M136" s="270"/>
      <c r="N136" s="270">
        <f t="shared" si="53"/>
        <v>7.9365079365079358</v>
      </c>
      <c r="O136" s="270">
        <f t="shared" si="53"/>
        <v>2.3809523809523809</v>
      </c>
      <c r="P136" s="270">
        <f t="shared" si="53"/>
        <v>0</v>
      </c>
      <c r="Q136" s="270">
        <f t="shared" si="53"/>
        <v>0.79365079365079361</v>
      </c>
      <c r="R136" s="270">
        <f t="shared" si="53"/>
        <v>4.7619047619047619</v>
      </c>
      <c r="S136" s="270">
        <f t="shared" si="53"/>
        <v>100</v>
      </c>
    </row>
    <row r="137" spans="1:19" ht="9.9499999999999993" customHeight="1" x14ac:dyDescent="0.2">
      <c r="A137" s="98" t="s">
        <v>23</v>
      </c>
      <c r="B137" s="270">
        <f t="shared" ref="B137:S137" si="54">B51/$S51*100</f>
        <v>59.722222222222221</v>
      </c>
      <c r="C137" s="270">
        <f t="shared" si="54"/>
        <v>12.5</v>
      </c>
      <c r="D137" s="270">
        <f t="shared" si="54"/>
        <v>2.7777777777777777</v>
      </c>
      <c r="E137" s="270">
        <f t="shared" si="54"/>
        <v>25</v>
      </c>
      <c r="F137" s="270"/>
      <c r="G137" s="270">
        <f t="shared" si="54"/>
        <v>9.7222222222222232</v>
      </c>
      <c r="H137" s="270">
        <f t="shared" si="54"/>
        <v>26.388888888888889</v>
      </c>
      <c r="I137" s="270">
        <f t="shared" si="54"/>
        <v>8.3333333333333321</v>
      </c>
      <c r="J137" s="270">
        <f t="shared" si="54"/>
        <v>2.7777777777777777</v>
      </c>
      <c r="K137" s="270">
        <f t="shared" si="54"/>
        <v>4.1666666666666661</v>
      </c>
      <c r="L137" s="270">
        <f t="shared" si="54"/>
        <v>8.3333333333333321</v>
      </c>
      <c r="M137" s="270"/>
      <c r="N137" s="270">
        <f t="shared" si="54"/>
        <v>1.3888888888888888</v>
      </c>
      <c r="O137" s="270">
        <f t="shared" si="54"/>
        <v>5.5555555555555554</v>
      </c>
      <c r="P137" s="270">
        <f t="shared" si="54"/>
        <v>0</v>
      </c>
      <c r="Q137" s="270">
        <f t="shared" si="54"/>
        <v>2.7777777777777777</v>
      </c>
      <c r="R137" s="270">
        <f t="shared" si="54"/>
        <v>2.7777777777777777</v>
      </c>
      <c r="S137" s="270">
        <f t="shared" si="54"/>
        <v>100</v>
      </c>
    </row>
    <row r="138" spans="1:19" ht="9.9499999999999993" customHeight="1" x14ac:dyDescent="0.2">
      <c r="A138" s="98" t="s">
        <v>22</v>
      </c>
      <c r="B138" s="270">
        <f t="shared" ref="B138:S138" si="55">B52/$S52*100</f>
        <v>62.068965517241381</v>
      </c>
      <c r="C138" s="270">
        <f t="shared" si="55"/>
        <v>10.344827586206897</v>
      </c>
      <c r="D138" s="270">
        <f t="shared" si="55"/>
        <v>3.4482758620689653</v>
      </c>
      <c r="E138" s="270">
        <f t="shared" si="55"/>
        <v>24.137931034482758</v>
      </c>
      <c r="F138" s="270"/>
      <c r="G138" s="270">
        <f t="shared" si="55"/>
        <v>10.344827586206897</v>
      </c>
      <c r="H138" s="270">
        <f t="shared" si="55"/>
        <v>31.03448275862069</v>
      </c>
      <c r="I138" s="270">
        <f t="shared" si="55"/>
        <v>6.8965517241379306</v>
      </c>
      <c r="J138" s="270">
        <f t="shared" si="55"/>
        <v>0</v>
      </c>
      <c r="K138" s="270">
        <f t="shared" si="55"/>
        <v>0</v>
      </c>
      <c r="L138" s="270">
        <f t="shared" si="55"/>
        <v>13.793103448275861</v>
      </c>
      <c r="M138" s="270"/>
      <c r="N138" s="270">
        <f t="shared" si="55"/>
        <v>0</v>
      </c>
      <c r="O138" s="270">
        <f t="shared" si="55"/>
        <v>0</v>
      </c>
      <c r="P138" s="270">
        <f t="shared" si="55"/>
        <v>0</v>
      </c>
      <c r="Q138" s="270">
        <f t="shared" si="55"/>
        <v>3.4482758620689653</v>
      </c>
      <c r="R138" s="270">
        <f t="shared" si="55"/>
        <v>3.4482758620689653</v>
      </c>
      <c r="S138" s="270">
        <f t="shared" si="55"/>
        <v>100</v>
      </c>
    </row>
    <row r="139" spans="1:19" ht="9.9499999999999993" customHeight="1" x14ac:dyDescent="0.2">
      <c r="A139" s="82" t="s">
        <v>116</v>
      </c>
      <c r="B139" s="270">
        <f t="shared" ref="B139:S139" si="56">B53/$S53*100</f>
        <v>50</v>
      </c>
      <c r="C139" s="270">
        <f t="shared" si="56"/>
        <v>11.111111111111111</v>
      </c>
      <c r="D139" s="270">
        <f t="shared" si="56"/>
        <v>11.111111111111111</v>
      </c>
      <c r="E139" s="270">
        <f t="shared" si="56"/>
        <v>27.777777777777779</v>
      </c>
      <c r="F139" s="270"/>
      <c r="G139" s="270">
        <f t="shared" si="56"/>
        <v>5.5555555555555554</v>
      </c>
      <c r="H139" s="270">
        <f t="shared" si="56"/>
        <v>0</v>
      </c>
      <c r="I139" s="270">
        <f t="shared" si="56"/>
        <v>22.222222222222221</v>
      </c>
      <c r="J139" s="270">
        <f t="shared" si="56"/>
        <v>11.111111111111111</v>
      </c>
      <c r="K139" s="270">
        <f t="shared" si="56"/>
        <v>11.111111111111111</v>
      </c>
      <c r="L139" s="270">
        <f t="shared" si="56"/>
        <v>0</v>
      </c>
      <c r="M139" s="270"/>
      <c r="N139" s="270">
        <f t="shared" si="56"/>
        <v>11.111111111111111</v>
      </c>
      <c r="O139" s="270">
        <f t="shared" si="56"/>
        <v>0</v>
      </c>
      <c r="P139" s="270">
        <f t="shared" si="56"/>
        <v>0</v>
      </c>
      <c r="Q139" s="270">
        <f t="shared" si="56"/>
        <v>0</v>
      </c>
      <c r="R139" s="270">
        <f t="shared" si="56"/>
        <v>0</v>
      </c>
      <c r="S139" s="270">
        <f t="shared" si="56"/>
        <v>100</v>
      </c>
    </row>
    <row r="140" spans="1:19" ht="9.9499999999999993" customHeight="1" x14ac:dyDescent="0.2">
      <c r="A140" s="82" t="s">
        <v>14</v>
      </c>
      <c r="B140" s="270">
        <f t="shared" ref="B140:S140" si="57">B54/$S54*100</f>
        <v>56.25</v>
      </c>
      <c r="C140" s="270">
        <f t="shared" si="57"/>
        <v>6.25</v>
      </c>
      <c r="D140" s="270">
        <f t="shared" si="57"/>
        <v>12.5</v>
      </c>
      <c r="E140" s="270">
        <f t="shared" si="57"/>
        <v>25</v>
      </c>
      <c r="F140" s="270"/>
      <c r="G140" s="270">
        <f t="shared" si="57"/>
        <v>12.5</v>
      </c>
      <c r="H140" s="270">
        <f t="shared" si="57"/>
        <v>25</v>
      </c>
      <c r="I140" s="270">
        <f t="shared" si="57"/>
        <v>0</v>
      </c>
      <c r="J140" s="270">
        <f t="shared" si="57"/>
        <v>0</v>
      </c>
      <c r="K140" s="270">
        <f t="shared" si="57"/>
        <v>0</v>
      </c>
      <c r="L140" s="270">
        <f t="shared" si="57"/>
        <v>18.75</v>
      </c>
      <c r="M140" s="270"/>
      <c r="N140" s="270">
        <f t="shared" si="57"/>
        <v>0</v>
      </c>
      <c r="O140" s="270">
        <f t="shared" si="57"/>
        <v>6.25</v>
      </c>
      <c r="P140" s="270">
        <f t="shared" si="57"/>
        <v>0</v>
      </c>
      <c r="Q140" s="270">
        <f t="shared" si="57"/>
        <v>0</v>
      </c>
      <c r="R140" s="270">
        <f t="shared" si="57"/>
        <v>0</v>
      </c>
      <c r="S140" s="270">
        <f t="shared" si="57"/>
        <v>100</v>
      </c>
    </row>
    <row r="141" spans="1:19" ht="9.9499999999999993" customHeight="1" x14ac:dyDescent="0.2">
      <c r="A141" s="68" t="s">
        <v>115</v>
      </c>
      <c r="B141" s="270">
        <f t="shared" ref="B141:S141" si="58">B55/$S55*100</f>
        <v>66.666666666666657</v>
      </c>
      <c r="C141" s="270">
        <f t="shared" si="58"/>
        <v>13.333333333333334</v>
      </c>
      <c r="D141" s="270">
        <f t="shared" si="58"/>
        <v>13.333333333333334</v>
      </c>
      <c r="E141" s="270">
        <f t="shared" si="58"/>
        <v>6.666666666666667</v>
      </c>
      <c r="F141" s="270"/>
      <c r="G141" s="270">
        <f t="shared" si="58"/>
        <v>6.666666666666667</v>
      </c>
      <c r="H141" s="270">
        <f t="shared" si="58"/>
        <v>33.333333333333329</v>
      </c>
      <c r="I141" s="270">
        <f t="shared" si="58"/>
        <v>13.333333333333334</v>
      </c>
      <c r="J141" s="270">
        <f t="shared" si="58"/>
        <v>0</v>
      </c>
      <c r="K141" s="270">
        <f t="shared" si="58"/>
        <v>0</v>
      </c>
      <c r="L141" s="270">
        <f t="shared" si="58"/>
        <v>13.333333333333334</v>
      </c>
      <c r="M141" s="270"/>
      <c r="N141" s="270">
        <f t="shared" si="58"/>
        <v>0</v>
      </c>
      <c r="O141" s="270">
        <f t="shared" si="58"/>
        <v>13.333333333333334</v>
      </c>
      <c r="P141" s="270">
        <f t="shared" si="58"/>
        <v>0</v>
      </c>
      <c r="Q141" s="270">
        <f t="shared" si="58"/>
        <v>0</v>
      </c>
      <c r="R141" s="270">
        <f t="shared" si="58"/>
        <v>0</v>
      </c>
      <c r="S141" s="270">
        <f t="shared" si="58"/>
        <v>100</v>
      </c>
    </row>
    <row r="142" spans="1:19" ht="9.9499999999999993" customHeight="1" x14ac:dyDescent="0.2">
      <c r="A142" s="68" t="s">
        <v>16</v>
      </c>
      <c r="B142" s="270">
        <f t="shared" ref="B142:S142" si="59">B56/$S56*100</f>
        <v>53.623188405797109</v>
      </c>
      <c r="C142" s="270">
        <f t="shared" si="59"/>
        <v>11.594202898550725</v>
      </c>
      <c r="D142" s="270">
        <f t="shared" si="59"/>
        <v>1.4492753623188406</v>
      </c>
      <c r="E142" s="270">
        <f t="shared" si="59"/>
        <v>33.333333333333329</v>
      </c>
      <c r="F142" s="270"/>
      <c r="G142" s="270">
        <f t="shared" si="59"/>
        <v>5.7971014492753623</v>
      </c>
      <c r="H142" s="270">
        <f t="shared" si="59"/>
        <v>14.492753623188406</v>
      </c>
      <c r="I142" s="270">
        <f t="shared" si="59"/>
        <v>15.942028985507244</v>
      </c>
      <c r="J142" s="270">
        <f t="shared" si="59"/>
        <v>2.8985507246376812</v>
      </c>
      <c r="K142" s="270">
        <f t="shared" si="59"/>
        <v>5.7971014492753623</v>
      </c>
      <c r="L142" s="270">
        <f t="shared" si="59"/>
        <v>8.695652173913043</v>
      </c>
      <c r="M142" s="270"/>
      <c r="N142" s="270">
        <f t="shared" si="59"/>
        <v>5.7971014492753623</v>
      </c>
      <c r="O142" s="270">
        <f t="shared" si="59"/>
        <v>1.4492753623188406</v>
      </c>
      <c r="P142" s="270">
        <f t="shared" si="59"/>
        <v>1.4492753623188406</v>
      </c>
      <c r="Q142" s="270">
        <f t="shared" si="59"/>
        <v>1.4492753623188406</v>
      </c>
      <c r="R142" s="270">
        <f t="shared" si="59"/>
        <v>1.4492753623188406</v>
      </c>
      <c r="S142" s="270">
        <f t="shared" si="59"/>
        <v>100</v>
      </c>
    </row>
    <row r="143" spans="1:19" ht="9.9499999999999993" customHeight="1" x14ac:dyDescent="0.2">
      <c r="A143" s="68" t="s">
        <v>17</v>
      </c>
      <c r="B143" s="270">
        <f t="shared" ref="B143:S143" si="60">B57/$S57*100</f>
        <v>67.741935483870961</v>
      </c>
      <c r="C143" s="270">
        <f t="shared" si="60"/>
        <v>6.4516129032258061</v>
      </c>
      <c r="D143" s="270">
        <f t="shared" si="60"/>
        <v>3.225806451612903</v>
      </c>
      <c r="E143" s="270">
        <f t="shared" si="60"/>
        <v>22.58064516129032</v>
      </c>
      <c r="F143" s="270"/>
      <c r="G143" s="270">
        <f t="shared" si="60"/>
        <v>3.225806451612903</v>
      </c>
      <c r="H143" s="270">
        <f t="shared" si="60"/>
        <v>25.806451612903224</v>
      </c>
      <c r="I143" s="270">
        <f t="shared" si="60"/>
        <v>22.58064516129032</v>
      </c>
      <c r="J143" s="270">
        <f t="shared" si="60"/>
        <v>3.225806451612903</v>
      </c>
      <c r="K143" s="270">
        <f t="shared" si="60"/>
        <v>6.4516129032258061</v>
      </c>
      <c r="L143" s="270">
        <f t="shared" si="60"/>
        <v>6.4516129032258061</v>
      </c>
      <c r="M143" s="270"/>
      <c r="N143" s="270">
        <f t="shared" si="60"/>
        <v>3.225806451612903</v>
      </c>
      <c r="O143" s="270">
        <f t="shared" si="60"/>
        <v>3.225806451612903</v>
      </c>
      <c r="P143" s="270">
        <f t="shared" si="60"/>
        <v>0</v>
      </c>
      <c r="Q143" s="270">
        <f t="shared" si="60"/>
        <v>0</v>
      </c>
      <c r="R143" s="270">
        <f t="shared" si="60"/>
        <v>0</v>
      </c>
      <c r="S143" s="270">
        <f t="shared" si="60"/>
        <v>100</v>
      </c>
    </row>
    <row r="144" spans="1:19" ht="9.9499999999999993" customHeight="1" x14ac:dyDescent="0.2">
      <c r="A144" s="68" t="s">
        <v>18</v>
      </c>
      <c r="B144" s="270">
        <f t="shared" ref="B144:S144" si="61">B58/$S58*100</f>
        <v>63.636363636363633</v>
      </c>
      <c r="C144" s="270">
        <f t="shared" si="61"/>
        <v>9.0909090909090917</v>
      </c>
      <c r="D144" s="270">
        <f t="shared" si="61"/>
        <v>0</v>
      </c>
      <c r="E144" s="270">
        <f t="shared" si="61"/>
        <v>27.27272727272727</v>
      </c>
      <c r="F144" s="270"/>
      <c r="G144" s="270">
        <f t="shared" si="61"/>
        <v>9.0909090909090917</v>
      </c>
      <c r="H144" s="270">
        <f t="shared" si="61"/>
        <v>22.727272727272727</v>
      </c>
      <c r="I144" s="270">
        <f t="shared" si="61"/>
        <v>18.181818181818183</v>
      </c>
      <c r="J144" s="270">
        <f t="shared" si="61"/>
        <v>4.5454545454545459</v>
      </c>
      <c r="K144" s="270">
        <f t="shared" si="61"/>
        <v>0</v>
      </c>
      <c r="L144" s="270">
        <f t="shared" si="61"/>
        <v>9.0909090909090917</v>
      </c>
      <c r="M144" s="270"/>
      <c r="N144" s="270">
        <f t="shared" si="61"/>
        <v>4.5454545454545459</v>
      </c>
      <c r="O144" s="270">
        <f t="shared" si="61"/>
        <v>4.5454545454545459</v>
      </c>
      <c r="P144" s="270">
        <f t="shared" si="61"/>
        <v>0</v>
      </c>
      <c r="Q144" s="270">
        <f t="shared" si="61"/>
        <v>0</v>
      </c>
      <c r="R144" s="270">
        <f t="shared" si="61"/>
        <v>0</v>
      </c>
      <c r="S144" s="270">
        <f t="shared" si="61"/>
        <v>100</v>
      </c>
    </row>
    <row r="145" spans="1:19" ht="9.9499999999999993" customHeight="1" x14ac:dyDescent="0.2">
      <c r="A145" s="68"/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  <c r="L145" s="270"/>
      <c r="M145" s="270"/>
      <c r="N145" s="270"/>
      <c r="O145" s="270"/>
      <c r="P145" s="270"/>
      <c r="Q145" s="270"/>
      <c r="R145" s="270"/>
      <c r="S145" s="270"/>
    </row>
    <row r="146" spans="1:19" s="50" customFormat="1" ht="9.9499999999999993" customHeight="1" x14ac:dyDescent="0.2">
      <c r="A146" s="96" t="s">
        <v>88</v>
      </c>
      <c r="B146" s="274">
        <f t="shared" ref="B146:S146" si="62">B60/$S60*100</f>
        <v>56.321839080459768</v>
      </c>
      <c r="C146" s="274">
        <f t="shared" si="62"/>
        <v>11.111111111111111</v>
      </c>
      <c r="D146" s="274">
        <f t="shared" si="62"/>
        <v>5.7471264367816088</v>
      </c>
      <c r="E146" s="274">
        <f t="shared" si="62"/>
        <v>26.819923371647509</v>
      </c>
      <c r="F146" s="274"/>
      <c r="G146" s="274">
        <f t="shared" si="62"/>
        <v>3.4482758620689653</v>
      </c>
      <c r="H146" s="274">
        <f t="shared" si="62"/>
        <v>25.287356321839084</v>
      </c>
      <c r="I146" s="274">
        <f t="shared" si="62"/>
        <v>13.409961685823754</v>
      </c>
      <c r="J146" s="274">
        <f t="shared" si="62"/>
        <v>1.5325670498084289</v>
      </c>
      <c r="K146" s="274">
        <f t="shared" si="62"/>
        <v>5.3639846743295019</v>
      </c>
      <c r="L146" s="274">
        <f t="shared" si="62"/>
        <v>7.2796934865900385</v>
      </c>
      <c r="M146" s="274"/>
      <c r="N146" s="274">
        <f t="shared" si="62"/>
        <v>1.5325670498084289</v>
      </c>
      <c r="O146" s="274">
        <f t="shared" si="62"/>
        <v>4.2145593869731801</v>
      </c>
      <c r="P146" s="274">
        <f t="shared" si="62"/>
        <v>1.1494252873563218</v>
      </c>
      <c r="Q146" s="274">
        <f t="shared" si="62"/>
        <v>2.2988505747126435</v>
      </c>
      <c r="R146" s="274">
        <f t="shared" si="62"/>
        <v>1.9157088122605364</v>
      </c>
      <c r="S146" s="274">
        <f t="shared" si="62"/>
        <v>100</v>
      </c>
    </row>
    <row r="147" spans="1:19" ht="9.9499999999999993" customHeight="1" x14ac:dyDescent="0.2">
      <c r="A147" s="68" t="s">
        <v>150</v>
      </c>
      <c r="B147" s="270">
        <f t="shared" ref="B147:S147" si="63">B61/$S61*100</f>
        <v>0</v>
      </c>
      <c r="C147" s="270">
        <f t="shared" si="63"/>
        <v>0</v>
      </c>
      <c r="D147" s="270">
        <f t="shared" si="63"/>
        <v>0</v>
      </c>
      <c r="E147" s="270">
        <f t="shared" si="63"/>
        <v>100</v>
      </c>
      <c r="F147" s="270"/>
      <c r="G147" s="270">
        <f t="shared" si="63"/>
        <v>0</v>
      </c>
      <c r="H147" s="270">
        <f t="shared" si="63"/>
        <v>0</v>
      </c>
      <c r="I147" s="270">
        <f t="shared" si="63"/>
        <v>0</v>
      </c>
      <c r="J147" s="270">
        <f t="shared" si="63"/>
        <v>0</v>
      </c>
      <c r="K147" s="270">
        <f t="shared" si="63"/>
        <v>0</v>
      </c>
      <c r="L147" s="270">
        <f t="shared" si="63"/>
        <v>0</v>
      </c>
      <c r="M147" s="270"/>
      <c r="N147" s="270">
        <f t="shared" si="63"/>
        <v>0</v>
      </c>
      <c r="O147" s="270">
        <f t="shared" si="63"/>
        <v>0</v>
      </c>
      <c r="P147" s="270">
        <f t="shared" si="63"/>
        <v>0</v>
      </c>
      <c r="Q147" s="270">
        <f t="shared" si="63"/>
        <v>0</v>
      </c>
      <c r="R147" s="270">
        <f t="shared" si="63"/>
        <v>0</v>
      </c>
      <c r="S147" s="270">
        <f t="shared" si="63"/>
        <v>100</v>
      </c>
    </row>
    <row r="148" spans="1:19" ht="9.9499999999999993" customHeight="1" x14ac:dyDescent="0.2">
      <c r="A148" s="68" t="s">
        <v>158</v>
      </c>
      <c r="B148" s="270">
        <f t="shared" ref="B148:S148" si="64">B62/$S62*100</f>
        <v>50</v>
      </c>
      <c r="C148" s="270">
        <f t="shared" si="64"/>
        <v>12.5</v>
      </c>
      <c r="D148" s="270">
        <f t="shared" si="64"/>
        <v>25</v>
      </c>
      <c r="E148" s="270">
        <f t="shared" si="64"/>
        <v>12.5</v>
      </c>
      <c r="F148" s="270"/>
      <c r="G148" s="270">
        <f t="shared" si="64"/>
        <v>12.5</v>
      </c>
      <c r="H148" s="270">
        <f t="shared" si="64"/>
        <v>12.5</v>
      </c>
      <c r="I148" s="270">
        <f t="shared" si="64"/>
        <v>12.5</v>
      </c>
      <c r="J148" s="270">
        <f t="shared" si="64"/>
        <v>0</v>
      </c>
      <c r="K148" s="270">
        <f t="shared" si="64"/>
        <v>12.5</v>
      </c>
      <c r="L148" s="270">
        <f t="shared" si="64"/>
        <v>0</v>
      </c>
      <c r="M148" s="270"/>
      <c r="N148" s="270">
        <f t="shared" si="64"/>
        <v>0</v>
      </c>
      <c r="O148" s="270">
        <f t="shared" si="64"/>
        <v>0</v>
      </c>
      <c r="P148" s="270">
        <f t="shared" si="64"/>
        <v>12.5</v>
      </c>
      <c r="Q148" s="270">
        <f t="shared" si="64"/>
        <v>0</v>
      </c>
      <c r="R148" s="270">
        <f t="shared" si="64"/>
        <v>0</v>
      </c>
      <c r="S148" s="270">
        <f t="shared" si="64"/>
        <v>100</v>
      </c>
    </row>
    <row r="149" spans="1:19" ht="9.9499999999999993" customHeight="1" x14ac:dyDescent="0.2">
      <c r="A149" s="68" t="s">
        <v>114</v>
      </c>
      <c r="B149" s="270">
        <f t="shared" ref="B149:S149" si="65">B63/$S63*100</f>
        <v>60.583941605839421</v>
      </c>
      <c r="C149" s="270">
        <f t="shared" si="65"/>
        <v>8.0291970802919703</v>
      </c>
      <c r="D149" s="270">
        <f t="shared" si="65"/>
        <v>2.1897810218978102</v>
      </c>
      <c r="E149" s="270">
        <f t="shared" si="65"/>
        <v>29.197080291970799</v>
      </c>
      <c r="F149" s="270"/>
      <c r="G149" s="270">
        <f t="shared" si="65"/>
        <v>5.1094890510948909</v>
      </c>
      <c r="H149" s="270">
        <f t="shared" si="65"/>
        <v>31.386861313868614</v>
      </c>
      <c r="I149" s="270">
        <f t="shared" si="65"/>
        <v>14.5985401459854</v>
      </c>
      <c r="J149" s="270">
        <f t="shared" si="65"/>
        <v>1.4598540145985401</v>
      </c>
      <c r="K149" s="270">
        <f t="shared" si="65"/>
        <v>2.1897810218978102</v>
      </c>
      <c r="L149" s="270">
        <f t="shared" si="65"/>
        <v>5.8394160583941606</v>
      </c>
      <c r="M149" s="270"/>
      <c r="N149" s="270">
        <f t="shared" si="65"/>
        <v>2.1897810218978102</v>
      </c>
      <c r="O149" s="270">
        <f t="shared" si="65"/>
        <v>3.6496350364963499</v>
      </c>
      <c r="P149" s="270">
        <f t="shared" si="65"/>
        <v>0</v>
      </c>
      <c r="Q149" s="270">
        <f t="shared" si="65"/>
        <v>1.4598540145985401</v>
      </c>
      <c r="R149" s="270">
        <f t="shared" si="65"/>
        <v>0.72992700729927007</v>
      </c>
      <c r="S149" s="270">
        <f t="shared" si="65"/>
        <v>100</v>
      </c>
    </row>
    <row r="150" spans="1:19" ht="9.9499999999999993" customHeight="1" x14ac:dyDescent="0.2">
      <c r="A150" s="98" t="s">
        <v>21</v>
      </c>
      <c r="B150" s="270">
        <f t="shared" ref="B150:S150" si="66">B64/$S64*100</f>
        <v>64.285714285714292</v>
      </c>
      <c r="C150" s="270">
        <f t="shared" si="66"/>
        <v>6.1224489795918364</v>
      </c>
      <c r="D150" s="270">
        <f t="shared" si="66"/>
        <v>3.0612244897959182</v>
      </c>
      <c r="E150" s="270">
        <f t="shared" si="66"/>
        <v>26.530612244897959</v>
      </c>
      <c r="F150" s="270"/>
      <c r="G150" s="270">
        <f t="shared" si="66"/>
        <v>7.1428571428571423</v>
      </c>
      <c r="H150" s="270">
        <f t="shared" si="66"/>
        <v>32.653061224489797</v>
      </c>
      <c r="I150" s="270">
        <f t="shared" si="66"/>
        <v>15.306122448979592</v>
      </c>
      <c r="J150" s="270">
        <f t="shared" si="66"/>
        <v>2.0408163265306123</v>
      </c>
      <c r="K150" s="270">
        <f t="shared" si="66"/>
        <v>1.0204081632653061</v>
      </c>
      <c r="L150" s="270">
        <f t="shared" si="66"/>
        <v>6.1224489795918364</v>
      </c>
      <c r="M150" s="270"/>
      <c r="N150" s="270">
        <f t="shared" si="66"/>
        <v>3.0612244897959182</v>
      </c>
      <c r="O150" s="270">
        <f t="shared" si="66"/>
        <v>1.0204081632653061</v>
      </c>
      <c r="P150" s="270">
        <f t="shared" si="66"/>
        <v>0</v>
      </c>
      <c r="Q150" s="270">
        <f t="shared" si="66"/>
        <v>1.0204081632653061</v>
      </c>
      <c r="R150" s="270">
        <f t="shared" si="66"/>
        <v>1.0204081632653061</v>
      </c>
      <c r="S150" s="270">
        <f t="shared" si="66"/>
        <v>100</v>
      </c>
    </row>
    <row r="151" spans="1:19" ht="9.9499999999999993" customHeight="1" x14ac:dyDescent="0.2">
      <c r="A151" s="98" t="s">
        <v>23</v>
      </c>
      <c r="B151" s="270">
        <f t="shared" ref="B151:S151" si="67">B65/$S65*100</f>
        <v>65.217391304347828</v>
      </c>
      <c r="C151" s="270">
        <f t="shared" si="67"/>
        <v>13.043478260869565</v>
      </c>
      <c r="D151" s="270">
        <f t="shared" si="67"/>
        <v>0</v>
      </c>
      <c r="E151" s="270">
        <f t="shared" si="67"/>
        <v>21.739130434782609</v>
      </c>
      <c r="F151" s="270"/>
      <c r="G151" s="270">
        <f t="shared" si="67"/>
        <v>0</v>
      </c>
      <c r="H151" s="270">
        <f t="shared" si="67"/>
        <v>34.782608695652172</v>
      </c>
      <c r="I151" s="270">
        <f t="shared" si="67"/>
        <v>17.391304347826086</v>
      </c>
      <c r="J151" s="270">
        <f t="shared" si="67"/>
        <v>0</v>
      </c>
      <c r="K151" s="270">
        <f t="shared" si="67"/>
        <v>4.3478260869565215</v>
      </c>
      <c r="L151" s="270">
        <f t="shared" si="67"/>
        <v>8.695652173913043</v>
      </c>
      <c r="M151" s="270"/>
      <c r="N151" s="270">
        <f t="shared" si="67"/>
        <v>0</v>
      </c>
      <c r="O151" s="270">
        <f t="shared" si="67"/>
        <v>8.695652173913043</v>
      </c>
      <c r="P151" s="270">
        <f t="shared" si="67"/>
        <v>0</v>
      </c>
      <c r="Q151" s="270">
        <f t="shared" si="67"/>
        <v>4.3478260869565215</v>
      </c>
      <c r="R151" s="270">
        <f t="shared" si="67"/>
        <v>0</v>
      </c>
      <c r="S151" s="270">
        <f t="shared" si="67"/>
        <v>100</v>
      </c>
    </row>
    <row r="152" spans="1:19" ht="9.9499999999999993" customHeight="1" x14ac:dyDescent="0.2">
      <c r="A152" s="98" t="s">
        <v>22</v>
      </c>
      <c r="B152" s="270">
        <f t="shared" ref="B152:S152" si="68">B66/$S66*100</f>
        <v>31.25</v>
      </c>
      <c r="C152" s="270">
        <f t="shared" si="68"/>
        <v>12.5</v>
      </c>
      <c r="D152" s="270">
        <f t="shared" si="68"/>
        <v>0</v>
      </c>
      <c r="E152" s="270">
        <f t="shared" si="68"/>
        <v>56.25</v>
      </c>
      <c r="F152" s="270"/>
      <c r="G152" s="270">
        <f t="shared" si="68"/>
        <v>0</v>
      </c>
      <c r="H152" s="270">
        <f t="shared" si="68"/>
        <v>18.75</v>
      </c>
      <c r="I152" s="270">
        <f t="shared" si="68"/>
        <v>6.25</v>
      </c>
      <c r="J152" s="270">
        <f t="shared" si="68"/>
        <v>0</v>
      </c>
      <c r="K152" s="270">
        <f t="shared" si="68"/>
        <v>6.25</v>
      </c>
      <c r="L152" s="270">
        <f t="shared" si="68"/>
        <v>0</v>
      </c>
      <c r="M152" s="270"/>
      <c r="N152" s="270">
        <f t="shared" si="68"/>
        <v>0</v>
      </c>
      <c r="O152" s="270">
        <f t="shared" si="68"/>
        <v>12.5</v>
      </c>
      <c r="P152" s="270">
        <f t="shared" si="68"/>
        <v>0</v>
      </c>
      <c r="Q152" s="270">
        <f t="shared" si="68"/>
        <v>0</v>
      </c>
      <c r="R152" s="270">
        <f t="shared" si="68"/>
        <v>0</v>
      </c>
      <c r="S152" s="270">
        <f t="shared" si="68"/>
        <v>100</v>
      </c>
    </row>
    <row r="153" spans="1:19" ht="9.9499999999999993" customHeight="1" x14ac:dyDescent="0.2">
      <c r="A153" s="82" t="s">
        <v>116</v>
      </c>
      <c r="B153" s="270">
        <f t="shared" ref="B153:S153" si="69">B67/$S67*100</f>
        <v>37.931034482758619</v>
      </c>
      <c r="C153" s="270">
        <f t="shared" si="69"/>
        <v>13.793103448275861</v>
      </c>
      <c r="D153" s="270">
        <f t="shared" si="69"/>
        <v>13.793103448275861</v>
      </c>
      <c r="E153" s="270">
        <f t="shared" si="69"/>
        <v>34.482758620689658</v>
      </c>
      <c r="F153" s="270"/>
      <c r="G153" s="270">
        <f t="shared" si="69"/>
        <v>0</v>
      </c>
      <c r="H153" s="270">
        <f t="shared" si="69"/>
        <v>6.8965517241379306</v>
      </c>
      <c r="I153" s="270">
        <f t="shared" si="69"/>
        <v>10.344827586206897</v>
      </c>
      <c r="J153" s="270">
        <f t="shared" si="69"/>
        <v>0</v>
      </c>
      <c r="K153" s="270">
        <f t="shared" si="69"/>
        <v>10.344827586206897</v>
      </c>
      <c r="L153" s="270">
        <f t="shared" si="69"/>
        <v>10.344827586206897</v>
      </c>
      <c r="M153" s="270"/>
      <c r="N153" s="270">
        <f t="shared" si="69"/>
        <v>0</v>
      </c>
      <c r="O153" s="270">
        <f t="shared" si="69"/>
        <v>6.8965517241379306</v>
      </c>
      <c r="P153" s="270">
        <f t="shared" si="69"/>
        <v>3.4482758620689653</v>
      </c>
      <c r="Q153" s="270">
        <f t="shared" si="69"/>
        <v>3.4482758620689653</v>
      </c>
      <c r="R153" s="270">
        <f t="shared" si="69"/>
        <v>0</v>
      </c>
      <c r="S153" s="270">
        <f t="shared" si="69"/>
        <v>100</v>
      </c>
    </row>
    <row r="154" spans="1:19" ht="9.9499999999999993" customHeight="1" x14ac:dyDescent="0.2">
      <c r="A154" s="82" t="s">
        <v>14</v>
      </c>
      <c r="B154" s="270">
        <f t="shared" ref="B154:S154" si="70">B68/$S68*100</f>
        <v>57.142857142857139</v>
      </c>
      <c r="C154" s="270">
        <f t="shared" si="70"/>
        <v>14.285714285714285</v>
      </c>
      <c r="D154" s="270">
        <f t="shared" si="70"/>
        <v>14.285714285714285</v>
      </c>
      <c r="E154" s="270">
        <f t="shared" si="70"/>
        <v>14.285714285714285</v>
      </c>
      <c r="F154" s="270"/>
      <c r="G154" s="270">
        <f t="shared" si="70"/>
        <v>14.285714285714285</v>
      </c>
      <c r="H154" s="270">
        <f t="shared" si="70"/>
        <v>14.285714285714285</v>
      </c>
      <c r="I154" s="270">
        <f t="shared" si="70"/>
        <v>0</v>
      </c>
      <c r="J154" s="270">
        <f t="shared" si="70"/>
        <v>14.285714285714285</v>
      </c>
      <c r="K154" s="270">
        <f t="shared" si="70"/>
        <v>14.285714285714285</v>
      </c>
      <c r="L154" s="270">
        <f t="shared" si="70"/>
        <v>0</v>
      </c>
      <c r="M154" s="270"/>
      <c r="N154" s="270">
        <f t="shared" si="70"/>
        <v>0</v>
      </c>
      <c r="O154" s="270">
        <f t="shared" si="70"/>
        <v>0</v>
      </c>
      <c r="P154" s="270">
        <f t="shared" si="70"/>
        <v>0</v>
      </c>
      <c r="Q154" s="270">
        <f t="shared" si="70"/>
        <v>0</v>
      </c>
      <c r="R154" s="270">
        <f t="shared" si="70"/>
        <v>14.285714285714285</v>
      </c>
      <c r="S154" s="270">
        <f t="shared" si="70"/>
        <v>100</v>
      </c>
    </row>
    <row r="155" spans="1:19" ht="9.9499999999999993" customHeight="1" x14ac:dyDescent="0.2">
      <c r="A155" s="68" t="s">
        <v>115</v>
      </c>
      <c r="B155" s="270">
        <f t="shared" ref="B155:S155" si="71">B69/$S69*100</f>
        <v>60</v>
      </c>
      <c r="C155" s="270">
        <f t="shared" si="71"/>
        <v>0</v>
      </c>
      <c r="D155" s="270">
        <f t="shared" si="71"/>
        <v>20</v>
      </c>
      <c r="E155" s="270">
        <f t="shared" si="71"/>
        <v>20</v>
      </c>
      <c r="F155" s="270"/>
      <c r="G155" s="270">
        <f t="shared" si="71"/>
        <v>0</v>
      </c>
      <c r="H155" s="270">
        <f t="shared" si="71"/>
        <v>20</v>
      </c>
      <c r="I155" s="270">
        <f t="shared" si="71"/>
        <v>40</v>
      </c>
      <c r="J155" s="270">
        <f t="shared" si="71"/>
        <v>0</v>
      </c>
      <c r="K155" s="270">
        <f t="shared" si="71"/>
        <v>0</v>
      </c>
      <c r="L155" s="270">
        <f t="shared" si="71"/>
        <v>0</v>
      </c>
      <c r="M155" s="270"/>
      <c r="N155" s="270">
        <f t="shared" si="71"/>
        <v>0</v>
      </c>
      <c r="O155" s="270">
        <f t="shared" si="71"/>
        <v>0</v>
      </c>
      <c r="P155" s="270">
        <f t="shared" si="71"/>
        <v>0</v>
      </c>
      <c r="Q155" s="270">
        <f t="shared" si="71"/>
        <v>0</v>
      </c>
      <c r="R155" s="270">
        <f t="shared" si="71"/>
        <v>0</v>
      </c>
      <c r="S155" s="270">
        <f t="shared" si="71"/>
        <v>100</v>
      </c>
    </row>
    <row r="156" spans="1:19" ht="9.9499999999999993" customHeight="1" x14ac:dyDescent="0.2">
      <c r="A156" s="68" t="s">
        <v>16</v>
      </c>
      <c r="B156" s="270">
        <f t="shared" ref="B156:S156" si="72">B70/$S70*100</f>
        <v>55.26315789473685</v>
      </c>
      <c r="C156" s="270">
        <f t="shared" si="72"/>
        <v>18.421052631578945</v>
      </c>
      <c r="D156" s="270">
        <f t="shared" si="72"/>
        <v>2.6315789473684208</v>
      </c>
      <c r="E156" s="270">
        <f t="shared" si="72"/>
        <v>23.684210526315788</v>
      </c>
      <c r="F156" s="270"/>
      <c r="G156" s="270">
        <f t="shared" si="72"/>
        <v>0</v>
      </c>
      <c r="H156" s="270">
        <f t="shared" si="72"/>
        <v>23.684210526315788</v>
      </c>
      <c r="I156" s="270">
        <f t="shared" si="72"/>
        <v>13.157894736842104</v>
      </c>
      <c r="J156" s="270">
        <f t="shared" si="72"/>
        <v>2.6315789473684208</v>
      </c>
      <c r="K156" s="270">
        <f t="shared" si="72"/>
        <v>5.2631578947368416</v>
      </c>
      <c r="L156" s="270">
        <f t="shared" si="72"/>
        <v>10.526315789473683</v>
      </c>
      <c r="M156" s="270"/>
      <c r="N156" s="270">
        <f t="shared" si="72"/>
        <v>2.6315789473684208</v>
      </c>
      <c r="O156" s="270">
        <f t="shared" si="72"/>
        <v>5.2631578947368416</v>
      </c>
      <c r="P156" s="270">
        <f t="shared" si="72"/>
        <v>0</v>
      </c>
      <c r="Q156" s="270">
        <f t="shared" si="72"/>
        <v>5.2631578947368416</v>
      </c>
      <c r="R156" s="270">
        <f t="shared" si="72"/>
        <v>5.2631578947368416</v>
      </c>
      <c r="S156" s="270">
        <f t="shared" si="72"/>
        <v>100</v>
      </c>
    </row>
    <row r="157" spans="1:19" ht="9.9499999999999993" customHeight="1" x14ac:dyDescent="0.2">
      <c r="A157" s="68" t="s">
        <v>17</v>
      </c>
      <c r="B157" s="270">
        <f t="shared" ref="B157:S157" si="73">B71/$S71*100</f>
        <v>55.172413793103445</v>
      </c>
      <c r="C157" s="270">
        <f t="shared" si="73"/>
        <v>13.793103448275861</v>
      </c>
      <c r="D157" s="270">
        <f t="shared" si="73"/>
        <v>10.344827586206897</v>
      </c>
      <c r="E157" s="270">
        <f t="shared" si="73"/>
        <v>20.689655172413794</v>
      </c>
      <c r="F157" s="270"/>
      <c r="G157" s="270">
        <f t="shared" si="73"/>
        <v>0</v>
      </c>
      <c r="H157" s="270">
        <f t="shared" si="73"/>
        <v>17.241379310344829</v>
      </c>
      <c r="I157" s="270">
        <f t="shared" si="73"/>
        <v>13.793103448275861</v>
      </c>
      <c r="J157" s="270">
        <f t="shared" si="73"/>
        <v>0</v>
      </c>
      <c r="K157" s="270">
        <f t="shared" si="73"/>
        <v>13.793103448275861</v>
      </c>
      <c r="L157" s="270">
        <f t="shared" si="73"/>
        <v>10.344827586206897</v>
      </c>
      <c r="M157" s="270"/>
      <c r="N157" s="270">
        <f t="shared" si="73"/>
        <v>0</v>
      </c>
      <c r="O157" s="270">
        <f t="shared" si="73"/>
        <v>3.4482758620689653</v>
      </c>
      <c r="P157" s="270">
        <f t="shared" si="73"/>
        <v>3.4482758620689653</v>
      </c>
      <c r="Q157" s="270">
        <f t="shared" si="73"/>
        <v>3.4482758620689653</v>
      </c>
      <c r="R157" s="270">
        <f t="shared" si="73"/>
        <v>3.4482758620689653</v>
      </c>
      <c r="S157" s="270">
        <f t="shared" si="73"/>
        <v>100</v>
      </c>
    </row>
    <row r="158" spans="1:19" ht="9.9499999999999993" customHeight="1" x14ac:dyDescent="0.2">
      <c r="A158" s="68" t="s">
        <v>18</v>
      </c>
      <c r="B158" s="270">
        <f t="shared" ref="B158:S158" si="74">B72/$S72*100</f>
        <v>83.333333333333343</v>
      </c>
      <c r="C158" s="270">
        <f t="shared" si="74"/>
        <v>16.666666666666664</v>
      </c>
      <c r="D158" s="270">
        <f t="shared" si="74"/>
        <v>0</v>
      </c>
      <c r="E158" s="270">
        <f t="shared" si="74"/>
        <v>0</v>
      </c>
      <c r="F158" s="270"/>
      <c r="G158" s="270">
        <f t="shared" si="74"/>
        <v>0</v>
      </c>
      <c r="H158" s="270">
        <f t="shared" si="74"/>
        <v>66.666666666666657</v>
      </c>
      <c r="I158" s="270">
        <f t="shared" si="74"/>
        <v>0</v>
      </c>
      <c r="J158" s="270">
        <f t="shared" si="74"/>
        <v>0</v>
      </c>
      <c r="K158" s="270">
        <f t="shared" si="74"/>
        <v>0</v>
      </c>
      <c r="L158" s="270">
        <f t="shared" si="74"/>
        <v>16.666666666666664</v>
      </c>
      <c r="M158" s="270"/>
      <c r="N158" s="270">
        <f t="shared" si="74"/>
        <v>0</v>
      </c>
      <c r="O158" s="270">
        <f t="shared" si="74"/>
        <v>16.666666666666664</v>
      </c>
      <c r="P158" s="270">
        <f t="shared" si="74"/>
        <v>0</v>
      </c>
      <c r="Q158" s="270">
        <f t="shared" si="74"/>
        <v>0</v>
      </c>
      <c r="R158" s="270">
        <f t="shared" si="74"/>
        <v>0</v>
      </c>
      <c r="S158" s="270">
        <f t="shared" si="74"/>
        <v>100</v>
      </c>
    </row>
    <row r="159" spans="1:19" ht="9.9499999999999993" customHeight="1" x14ac:dyDescent="0.2">
      <c r="A159" s="68"/>
      <c r="B159" s="270"/>
      <c r="C159" s="270"/>
      <c r="D159" s="270"/>
      <c r="E159" s="270"/>
      <c r="F159" s="270"/>
      <c r="G159" s="270"/>
      <c r="H159" s="270"/>
      <c r="I159" s="270"/>
      <c r="J159" s="270"/>
      <c r="K159" s="270"/>
      <c r="L159" s="270"/>
      <c r="M159" s="270"/>
      <c r="N159" s="270"/>
      <c r="O159" s="270"/>
      <c r="P159" s="270"/>
      <c r="Q159" s="270"/>
      <c r="R159" s="270"/>
      <c r="S159" s="270"/>
    </row>
    <row r="160" spans="1:19" s="50" customFormat="1" ht="9.9499999999999993" customHeight="1" x14ac:dyDescent="0.2">
      <c r="A160" s="96" t="s">
        <v>89</v>
      </c>
      <c r="B160" s="274">
        <f t="shared" ref="B160:S160" si="75">B74/$S74*100</f>
        <v>66.444270015698592</v>
      </c>
      <c r="C160" s="274">
        <f t="shared" si="75"/>
        <v>7.3390894819466244</v>
      </c>
      <c r="D160" s="274">
        <f t="shared" si="75"/>
        <v>7.2213500784929359</v>
      </c>
      <c r="E160" s="274">
        <f t="shared" si="75"/>
        <v>18.995290423861853</v>
      </c>
      <c r="F160" s="274"/>
      <c r="G160" s="274">
        <f t="shared" si="75"/>
        <v>7.2605965463108326</v>
      </c>
      <c r="H160" s="274">
        <f t="shared" si="75"/>
        <v>29.081632653061224</v>
      </c>
      <c r="I160" s="274">
        <f t="shared" si="75"/>
        <v>14.403453689167975</v>
      </c>
      <c r="J160" s="274">
        <f t="shared" si="75"/>
        <v>2.2762951334379906</v>
      </c>
      <c r="K160" s="274">
        <f t="shared" si="75"/>
        <v>5.1412872841444264</v>
      </c>
      <c r="L160" s="274">
        <f t="shared" si="75"/>
        <v>8.3594976452119312</v>
      </c>
      <c r="M160" s="274"/>
      <c r="N160" s="274">
        <f t="shared" si="75"/>
        <v>2.4332810047095763</v>
      </c>
      <c r="O160" s="274">
        <f t="shared" si="75"/>
        <v>1.8445839874411303</v>
      </c>
      <c r="P160" s="274">
        <f t="shared" si="75"/>
        <v>0.23547880690737832</v>
      </c>
      <c r="Q160" s="274">
        <f t="shared" si="75"/>
        <v>1.0204081632653061</v>
      </c>
      <c r="R160" s="274">
        <f t="shared" si="75"/>
        <v>1.7660910518053377</v>
      </c>
      <c r="S160" s="274">
        <f t="shared" si="75"/>
        <v>100</v>
      </c>
    </row>
    <row r="161" spans="1:26" ht="9.9499999999999993" customHeight="1" x14ac:dyDescent="0.2">
      <c r="A161" s="68" t="s">
        <v>150</v>
      </c>
      <c r="B161" s="270">
        <f t="shared" ref="B161:S161" si="76">B75/$S75*100</f>
        <v>66.666666666666657</v>
      </c>
      <c r="C161" s="270">
        <f t="shared" si="76"/>
        <v>0</v>
      </c>
      <c r="D161" s="270">
        <f t="shared" si="76"/>
        <v>12.5</v>
      </c>
      <c r="E161" s="270">
        <f t="shared" si="76"/>
        <v>20.833333333333336</v>
      </c>
      <c r="F161" s="270"/>
      <c r="G161" s="270">
        <f t="shared" si="76"/>
        <v>0</v>
      </c>
      <c r="H161" s="270">
        <f t="shared" si="76"/>
        <v>29.166666666666668</v>
      </c>
      <c r="I161" s="270">
        <f t="shared" si="76"/>
        <v>25</v>
      </c>
      <c r="J161" s="270">
        <f t="shared" si="76"/>
        <v>4.1666666666666661</v>
      </c>
      <c r="K161" s="270">
        <f t="shared" si="76"/>
        <v>4.1666666666666661</v>
      </c>
      <c r="L161" s="270">
        <f t="shared" si="76"/>
        <v>4.1666666666666661</v>
      </c>
      <c r="M161" s="270"/>
      <c r="N161" s="270">
        <f t="shared" si="76"/>
        <v>0</v>
      </c>
      <c r="O161" s="270">
        <f t="shared" si="76"/>
        <v>0</v>
      </c>
      <c r="P161" s="270">
        <f t="shared" si="76"/>
        <v>0</v>
      </c>
      <c r="Q161" s="270">
        <f t="shared" si="76"/>
        <v>0</v>
      </c>
      <c r="R161" s="270">
        <f t="shared" si="76"/>
        <v>0</v>
      </c>
      <c r="S161" s="270">
        <f t="shared" si="76"/>
        <v>100</v>
      </c>
    </row>
    <row r="162" spans="1:26" ht="9.9499999999999993" customHeight="1" x14ac:dyDescent="0.2">
      <c r="A162" s="68" t="s">
        <v>158</v>
      </c>
      <c r="B162" s="270">
        <f t="shared" ref="B162:S162" si="77">B76/$S76*100</f>
        <v>69.014084507042256</v>
      </c>
      <c r="C162" s="270">
        <f t="shared" si="77"/>
        <v>8.4507042253521121</v>
      </c>
      <c r="D162" s="270">
        <f t="shared" si="77"/>
        <v>15.492957746478872</v>
      </c>
      <c r="E162" s="270">
        <f t="shared" si="77"/>
        <v>7.042253521126761</v>
      </c>
      <c r="F162" s="270"/>
      <c r="G162" s="270">
        <f t="shared" si="77"/>
        <v>8.4507042253521121</v>
      </c>
      <c r="H162" s="270">
        <f t="shared" si="77"/>
        <v>29.577464788732392</v>
      </c>
      <c r="I162" s="270">
        <f t="shared" si="77"/>
        <v>16.901408450704224</v>
      </c>
      <c r="J162" s="270">
        <f t="shared" si="77"/>
        <v>2.8169014084507045</v>
      </c>
      <c r="K162" s="270">
        <f t="shared" si="77"/>
        <v>4.225352112676056</v>
      </c>
      <c r="L162" s="270">
        <f t="shared" si="77"/>
        <v>7.042253521126761</v>
      </c>
      <c r="M162" s="270"/>
      <c r="N162" s="270">
        <f t="shared" si="77"/>
        <v>0</v>
      </c>
      <c r="O162" s="270">
        <f t="shared" si="77"/>
        <v>2.8169014084507045</v>
      </c>
      <c r="P162" s="270">
        <f t="shared" si="77"/>
        <v>1.4084507042253522</v>
      </c>
      <c r="Q162" s="270">
        <f t="shared" si="77"/>
        <v>2.8169014084507045</v>
      </c>
      <c r="R162" s="270">
        <f t="shared" si="77"/>
        <v>1.4084507042253522</v>
      </c>
      <c r="S162" s="270">
        <f t="shared" si="77"/>
        <v>100</v>
      </c>
    </row>
    <row r="163" spans="1:26" ht="9.9499999999999993" customHeight="1" x14ac:dyDescent="0.2">
      <c r="A163" s="68" t="s">
        <v>114</v>
      </c>
      <c r="B163" s="270">
        <f t="shared" ref="B163:S163" si="78">B77/$S77*100</f>
        <v>65.107913669064743</v>
      </c>
      <c r="C163" s="270">
        <f t="shared" si="78"/>
        <v>7.5539568345323742</v>
      </c>
      <c r="D163" s="270">
        <f t="shared" si="78"/>
        <v>5.1798561151079134</v>
      </c>
      <c r="E163" s="270">
        <f t="shared" si="78"/>
        <v>22.158273381294961</v>
      </c>
      <c r="F163" s="270"/>
      <c r="G163" s="270">
        <f t="shared" si="78"/>
        <v>7.985611510791367</v>
      </c>
      <c r="H163" s="270">
        <f t="shared" si="78"/>
        <v>30.287769784172664</v>
      </c>
      <c r="I163" s="270">
        <f t="shared" si="78"/>
        <v>12.877697841726619</v>
      </c>
      <c r="J163" s="270">
        <f t="shared" si="78"/>
        <v>1.6546762589928057</v>
      </c>
      <c r="K163" s="270">
        <f t="shared" si="78"/>
        <v>4.1726618705035978</v>
      </c>
      <c r="L163" s="270">
        <f t="shared" si="78"/>
        <v>8.2733812949640289</v>
      </c>
      <c r="M163" s="270"/>
      <c r="N163" s="270">
        <f t="shared" si="78"/>
        <v>2.7338129496402876</v>
      </c>
      <c r="O163" s="270">
        <f t="shared" si="78"/>
        <v>1.8705035971223021</v>
      </c>
      <c r="P163" s="270">
        <f t="shared" si="78"/>
        <v>7.1942446043165464E-2</v>
      </c>
      <c r="Q163" s="270">
        <f t="shared" si="78"/>
        <v>0.64748201438848918</v>
      </c>
      <c r="R163" s="270">
        <f t="shared" si="78"/>
        <v>2.1582733812949639</v>
      </c>
      <c r="S163" s="270">
        <f t="shared" si="78"/>
        <v>100</v>
      </c>
    </row>
    <row r="164" spans="1:26" ht="9.9499999999999993" customHeight="1" x14ac:dyDescent="0.2">
      <c r="A164" s="98" t="s">
        <v>21</v>
      </c>
      <c r="B164" s="270">
        <f t="shared" ref="B164:S164" si="79">B78/$S78*100</f>
        <v>63.661971830985919</v>
      </c>
      <c r="C164" s="270">
        <f t="shared" si="79"/>
        <v>8.4507042253521121</v>
      </c>
      <c r="D164" s="270">
        <f t="shared" si="79"/>
        <v>5.070422535211268</v>
      </c>
      <c r="E164" s="270">
        <f t="shared" si="79"/>
        <v>22.816901408450704</v>
      </c>
      <c r="F164" s="270"/>
      <c r="G164" s="270">
        <f t="shared" si="79"/>
        <v>7.464788732394366</v>
      </c>
      <c r="H164" s="270">
        <f t="shared" si="79"/>
        <v>28.87323943661972</v>
      </c>
      <c r="I164" s="270">
        <f t="shared" si="79"/>
        <v>12.957746478873238</v>
      </c>
      <c r="J164" s="270">
        <f t="shared" si="79"/>
        <v>1.5492957746478873</v>
      </c>
      <c r="K164" s="270">
        <f t="shared" si="79"/>
        <v>4.225352112676056</v>
      </c>
      <c r="L164" s="270">
        <f t="shared" si="79"/>
        <v>8.591549295774648</v>
      </c>
      <c r="M164" s="270"/>
      <c r="N164" s="270">
        <f t="shared" si="79"/>
        <v>3.8028169014084505</v>
      </c>
      <c r="O164" s="270">
        <f t="shared" si="79"/>
        <v>1.4084507042253522</v>
      </c>
      <c r="P164" s="270">
        <f t="shared" si="79"/>
        <v>0.14084507042253522</v>
      </c>
      <c r="Q164" s="270">
        <f t="shared" si="79"/>
        <v>0.28169014084507044</v>
      </c>
      <c r="R164" s="270">
        <f t="shared" si="79"/>
        <v>2.8169014084507045</v>
      </c>
      <c r="S164" s="270">
        <f t="shared" si="79"/>
        <v>100</v>
      </c>
    </row>
    <row r="165" spans="1:26" ht="9.9499999999999993" customHeight="1" x14ac:dyDescent="0.2">
      <c r="A165" s="98" t="s">
        <v>23</v>
      </c>
      <c r="B165" s="270">
        <f t="shared" ref="B165:S165" si="80">B79/$S79*100</f>
        <v>68.723404255319153</v>
      </c>
      <c r="C165" s="270">
        <f t="shared" si="80"/>
        <v>7.0212765957446814</v>
      </c>
      <c r="D165" s="270">
        <f t="shared" si="80"/>
        <v>4.4680851063829792</v>
      </c>
      <c r="E165" s="270">
        <f t="shared" si="80"/>
        <v>19.787234042553191</v>
      </c>
      <c r="F165" s="270"/>
      <c r="G165" s="270">
        <f t="shared" si="80"/>
        <v>8.7234042553191493</v>
      </c>
      <c r="H165" s="270">
        <f t="shared" si="80"/>
        <v>33.404255319148938</v>
      </c>
      <c r="I165" s="270">
        <f t="shared" si="80"/>
        <v>13.829787234042554</v>
      </c>
      <c r="J165" s="270">
        <f t="shared" si="80"/>
        <v>1.7021276595744681</v>
      </c>
      <c r="K165" s="270">
        <f t="shared" si="80"/>
        <v>4.8936170212765955</v>
      </c>
      <c r="L165" s="270">
        <f t="shared" si="80"/>
        <v>6.5957446808510634</v>
      </c>
      <c r="M165" s="270"/>
      <c r="N165" s="270">
        <f t="shared" si="80"/>
        <v>1.7021276595744681</v>
      </c>
      <c r="O165" s="270">
        <f t="shared" si="80"/>
        <v>2.5531914893617018</v>
      </c>
      <c r="P165" s="270">
        <f t="shared" si="80"/>
        <v>0</v>
      </c>
      <c r="Q165" s="270">
        <f t="shared" si="80"/>
        <v>1.0638297872340425</v>
      </c>
      <c r="R165" s="270">
        <f t="shared" si="80"/>
        <v>1.7021276595744681</v>
      </c>
      <c r="S165" s="270">
        <f t="shared" si="80"/>
        <v>100</v>
      </c>
    </row>
    <row r="166" spans="1:26" ht="9.9499999999999993" customHeight="1" x14ac:dyDescent="0.2">
      <c r="A166" s="98" t="s">
        <v>22</v>
      </c>
      <c r="B166" s="270">
        <f t="shared" ref="B166:S166" si="81">B80/$S80*100</f>
        <v>61.904761904761905</v>
      </c>
      <c r="C166" s="270">
        <f t="shared" si="81"/>
        <v>5.7142857142857144</v>
      </c>
      <c r="D166" s="270">
        <f t="shared" si="81"/>
        <v>7.1428571428571423</v>
      </c>
      <c r="E166" s="270">
        <f t="shared" si="81"/>
        <v>25.238095238095237</v>
      </c>
      <c r="F166" s="270"/>
      <c r="G166" s="270">
        <f t="shared" si="81"/>
        <v>8.0952380952380949</v>
      </c>
      <c r="H166" s="270">
        <f t="shared" si="81"/>
        <v>28.095238095238095</v>
      </c>
      <c r="I166" s="270">
        <f t="shared" si="81"/>
        <v>10.476190476190476</v>
      </c>
      <c r="J166" s="270">
        <f t="shared" si="81"/>
        <v>1.9047619047619049</v>
      </c>
      <c r="K166" s="270">
        <f t="shared" si="81"/>
        <v>2.3809523809523809</v>
      </c>
      <c r="L166" s="270">
        <f t="shared" si="81"/>
        <v>10.952380952380953</v>
      </c>
      <c r="M166" s="270"/>
      <c r="N166" s="270">
        <f t="shared" si="81"/>
        <v>1.4285714285714286</v>
      </c>
      <c r="O166" s="270">
        <f t="shared" si="81"/>
        <v>1.9047619047619049</v>
      </c>
      <c r="P166" s="270">
        <f t="shared" si="81"/>
        <v>0</v>
      </c>
      <c r="Q166" s="270">
        <f t="shared" si="81"/>
        <v>0.95238095238095244</v>
      </c>
      <c r="R166" s="270">
        <f t="shared" si="81"/>
        <v>0.95238095238095244</v>
      </c>
      <c r="S166" s="270">
        <f t="shared" si="81"/>
        <v>100</v>
      </c>
    </row>
    <row r="167" spans="1:26" ht="9.9499999999999993" customHeight="1" x14ac:dyDescent="0.2">
      <c r="A167" s="82" t="s">
        <v>116</v>
      </c>
      <c r="B167" s="270">
        <f t="shared" ref="B167:S167" si="82">B81/$S81*100</f>
        <v>62.913907284768214</v>
      </c>
      <c r="C167" s="270">
        <f t="shared" si="82"/>
        <v>7.9470198675496695</v>
      </c>
      <c r="D167" s="270">
        <f t="shared" si="82"/>
        <v>9.9337748344370862</v>
      </c>
      <c r="E167" s="270">
        <f t="shared" si="82"/>
        <v>19.205298013245034</v>
      </c>
      <c r="F167" s="270"/>
      <c r="G167" s="270">
        <f t="shared" si="82"/>
        <v>3.3112582781456954</v>
      </c>
      <c r="H167" s="270">
        <f t="shared" si="82"/>
        <v>22.516556291390728</v>
      </c>
      <c r="I167" s="270">
        <f t="shared" si="82"/>
        <v>20.52980132450331</v>
      </c>
      <c r="J167" s="270">
        <f t="shared" si="82"/>
        <v>3.3112582781456954</v>
      </c>
      <c r="K167" s="270">
        <f t="shared" si="82"/>
        <v>5.9602649006622519</v>
      </c>
      <c r="L167" s="270">
        <f t="shared" si="82"/>
        <v>7.2847682119205297</v>
      </c>
      <c r="M167" s="270"/>
      <c r="N167" s="270">
        <f t="shared" si="82"/>
        <v>2.6490066225165565</v>
      </c>
      <c r="O167" s="270">
        <f t="shared" si="82"/>
        <v>1.9867549668874174</v>
      </c>
      <c r="P167" s="270">
        <f t="shared" si="82"/>
        <v>0.66225165562913912</v>
      </c>
      <c r="Q167" s="270">
        <f t="shared" si="82"/>
        <v>2.6490066225165565</v>
      </c>
      <c r="R167" s="270">
        <f t="shared" si="82"/>
        <v>0</v>
      </c>
      <c r="S167" s="270">
        <f t="shared" si="82"/>
        <v>100</v>
      </c>
    </row>
    <row r="168" spans="1:26" ht="9.9499999999999993" customHeight="1" x14ac:dyDescent="0.2">
      <c r="A168" s="68" t="s">
        <v>14</v>
      </c>
      <c r="B168" s="270">
        <f t="shared" ref="B168:S168" si="83">B82/$S82*100</f>
        <v>67.741935483870961</v>
      </c>
      <c r="C168" s="270">
        <f t="shared" si="83"/>
        <v>7.5268817204301079</v>
      </c>
      <c r="D168" s="270">
        <f t="shared" si="83"/>
        <v>8.6021505376344098</v>
      </c>
      <c r="E168" s="270">
        <f t="shared" si="83"/>
        <v>16.129032258064516</v>
      </c>
      <c r="F168" s="270"/>
      <c r="G168" s="270">
        <f t="shared" si="83"/>
        <v>11.827956989247312</v>
      </c>
      <c r="H168" s="270">
        <f t="shared" si="83"/>
        <v>30.107526881720432</v>
      </c>
      <c r="I168" s="270">
        <f t="shared" si="83"/>
        <v>10.75268817204301</v>
      </c>
      <c r="J168" s="270">
        <f t="shared" si="83"/>
        <v>2.1505376344086025</v>
      </c>
      <c r="K168" s="270">
        <f t="shared" si="83"/>
        <v>2.1505376344086025</v>
      </c>
      <c r="L168" s="270">
        <f t="shared" si="83"/>
        <v>10.75268817204301</v>
      </c>
      <c r="M168" s="270"/>
      <c r="N168" s="270">
        <f t="shared" si="83"/>
        <v>3.225806451612903</v>
      </c>
      <c r="O168" s="270">
        <f t="shared" si="83"/>
        <v>2.1505376344086025</v>
      </c>
      <c r="P168" s="270">
        <f t="shared" si="83"/>
        <v>0</v>
      </c>
      <c r="Q168" s="270">
        <f t="shared" si="83"/>
        <v>0</v>
      </c>
      <c r="R168" s="270">
        <f t="shared" si="83"/>
        <v>2.1505376344086025</v>
      </c>
      <c r="S168" s="270">
        <f t="shared" si="83"/>
        <v>100</v>
      </c>
    </row>
    <row r="169" spans="1:26" ht="9.9499999999999993" customHeight="1" x14ac:dyDescent="0.2">
      <c r="A169" s="68" t="s">
        <v>115</v>
      </c>
      <c r="B169" s="270">
        <f t="shared" ref="B169:S169" si="84">B83/$S83*100</f>
        <v>70</v>
      </c>
      <c r="C169" s="270">
        <f t="shared" si="84"/>
        <v>5</v>
      </c>
      <c r="D169" s="270">
        <f t="shared" si="84"/>
        <v>10</v>
      </c>
      <c r="E169" s="270">
        <f t="shared" si="84"/>
        <v>15</v>
      </c>
      <c r="F169" s="270"/>
      <c r="G169" s="270">
        <f t="shared" si="84"/>
        <v>5</v>
      </c>
      <c r="H169" s="270">
        <f t="shared" si="84"/>
        <v>43.333333333333336</v>
      </c>
      <c r="I169" s="270">
        <f t="shared" si="84"/>
        <v>13.333333333333334</v>
      </c>
      <c r="J169" s="270">
        <f t="shared" si="84"/>
        <v>3.3333333333333335</v>
      </c>
      <c r="K169" s="270">
        <f t="shared" si="84"/>
        <v>0</v>
      </c>
      <c r="L169" s="270">
        <f t="shared" si="84"/>
        <v>5</v>
      </c>
      <c r="M169" s="270"/>
      <c r="N169" s="270">
        <f t="shared" si="84"/>
        <v>0</v>
      </c>
      <c r="O169" s="270">
        <f t="shared" si="84"/>
        <v>3.3333333333333335</v>
      </c>
      <c r="P169" s="270">
        <f t="shared" si="84"/>
        <v>0</v>
      </c>
      <c r="Q169" s="270">
        <f t="shared" si="84"/>
        <v>0</v>
      </c>
      <c r="R169" s="270">
        <f t="shared" si="84"/>
        <v>1.6666666666666667</v>
      </c>
      <c r="S169" s="270">
        <f t="shared" si="84"/>
        <v>100</v>
      </c>
    </row>
    <row r="170" spans="1:26" ht="9.9499999999999993" customHeight="1" x14ac:dyDescent="0.2">
      <c r="A170" s="68" t="s">
        <v>16</v>
      </c>
      <c r="B170" s="270">
        <f t="shared" ref="B170:S170" si="85">B84/$S84*100</f>
        <v>66.751269035532985</v>
      </c>
      <c r="C170" s="270">
        <f t="shared" si="85"/>
        <v>8.8832487309644677</v>
      </c>
      <c r="D170" s="270">
        <f t="shared" si="85"/>
        <v>7.8680203045685282</v>
      </c>
      <c r="E170" s="270">
        <f t="shared" si="85"/>
        <v>16.497461928934008</v>
      </c>
      <c r="F170" s="270"/>
      <c r="G170" s="270">
        <f t="shared" si="85"/>
        <v>6.8527918781725887</v>
      </c>
      <c r="H170" s="270">
        <f t="shared" si="85"/>
        <v>23.096446700507613</v>
      </c>
      <c r="I170" s="270">
        <f t="shared" si="85"/>
        <v>14.467005076142131</v>
      </c>
      <c r="J170" s="270">
        <f t="shared" si="85"/>
        <v>3.5532994923857872</v>
      </c>
      <c r="K170" s="270">
        <f t="shared" si="85"/>
        <v>9.3908629441624374</v>
      </c>
      <c r="L170" s="270">
        <f t="shared" si="85"/>
        <v>9.3908629441624374</v>
      </c>
      <c r="M170" s="270"/>
      <c r="N170" s="270">
        <f t="shared" si="85"/>
        <v>2.5380710659898478</v>
      </c>
      <c r="O170" s="270">
        <f t="shared" si="85"/>
        <v>2.030456852791878</v>
      </c>
      <c r="P170" s="270">
        <f t="shared" si="85"/>
        <v>0.25380710659898476</v>
      </c>
      <c r="Q170" s="270">
        <f t="shared" si="85"/>
        <v>1.7766497461928936</v>
      </c>
      <c r="R170" s="270">
        <f t="shared" si="85"/>
        <v>2.2842639593908629</v>
      </c>
      <c r="S170" s="270">
        <f t="shared" si="85"/>
        <v>100</v>
      </c>
    </row>
    <row r="171" spans="1:26" ht="9.9499999999999993" customHeight="1" x14ac:dyDescent="0.2">
      <c r="A171" s="68" t="s">
        <v>17</v>
      </c>
      <c r="B171" s="270">
        <f t="shared" ref="B171:S171" si="86">B85/$S85*100</f>
        <v>71.764705882352942</v>
      </c>
      <c r="C171" s="270">
        <f t="shared" si="86"/>
        <v>6.4705882352941186</v>
      </c>
      <c r="D171" s="270">
        <f t="shared" si="86"/>
        <v>10</v>
      </c>
      <c r="E171" s="270">
        <f t="shared" si="86"/>
        <v>11.76470588235294</v>
      </c>
      <c r="F171" s="270"/>
      <c r="G171" s="270">
        <f t="shared" si="86"/>
        <v>5.2941176470588234</v>
      </c>
      <c r="H171" s="270">
        <f t="shared" si="86"/>
        <v>28.235294117647058</v>
      </c>
      <c r="I171" s="270">
        <f t="shared" si="86"/>
        <v>17.058823529411764</v>
      </c>
      <c r="J171" s="270">
        <f t="shared" si="86"/>
        <v>2.9411764705882351</v>
      </c>
      <c r="K171" s="270">
        <f t="shared" si="86"/>
        <v>7.0588235294117645</v>
      </c>
      <c r="L171" s="270">
        <f t="shared" si="86"/>
        <v>11.176470588235295</v>
      </c>
      <c r="M171" s="270"/>
      <c r="N171" s="270">
        <f t="shared" si="86"/>
        <v>1.1764705882352942</v>
      </c>
      <c r="O171" s="270">
        <f t="shared" si="86"/>
        <v>1.1764705882352942</v>
      </c>
      <c r="P171" s="270">
        <f t="shared" si="86"/>
        <v>1.1764705882352942</v>
      </c>
      <c r="Q171" s="270">
        <f t="shared" si="86"/>
        <v>2.3529411764705883</v>
      </c>
      <c r="R171" s="270">
        <f t="shared" si="86"/>
        <v>0.58823529411764708</v>
      </c>
      <c r="S171" s="270">
        <f t="shared" si="86"/>
        <v>100</v>
      </c>
    </row>
    <row r="172" spans="1:26" ht="9.9499999999999993" customHeight="1" x14ac:dyDescent="0.2">
      <c r="A172" s="70" t="s">
        <v>18</v>
      </c>
      <c r="B172" s="272">
        <f t="shared" ref="B172:S172" si="87">B86/$S86*100</f>
        <v>70.769230769230774</v>
      </c>
      <c r="C172" s="272">
        <f t="shared" si="87"/>
        <v>4.1025641025641022</v>
      </c>
      <c r="D172" s="272">
        <f t="shared" si="87"/>
        <v>10.76923076923077</v>
      </c>
      <c r="E172" s="272">
        <f t="shared" si="87"/>
        <v>14.358974358974358</v>
      </c>
      <c r="F172" s="272"/>
      <c r="G172" s="272">
        <f t="shared" si="87"/>
        <v>6.666666666666667</v>
      </c>
      <c r="H172" s="272">
        <f t="shared" si="87"/>
        <v>33.333333333333329</v>
      </c>
      <c r="I172" s="272">
        <f t="shared" si="87"/>
        <v>17.948717948717949</v>
      </c>
      <c r="J172" s="272">
        <f t="shared" si="87"/>
        <v>2.0512820512820511</v>
      </c>
      <c r="K172" s="272">
        <f t="shared" si="87"/>
        <v>4.6153846153846159</v>
      </c>
      <c r="L172" s="272">
        <f t="shared" si="87"/>
        <v>6.1538461538461542</v>
      </c>
      <c r="M172" s="272"/>
      <c r="N172" s="272">
        <f t="shared" si="87"/>
        <v>2.5641025641025639</v>
      </c>
      <c r="O172" s="272">
        <f t="shared" si="87"/>
        <v>1.0256410256410255</v>
      </c>
      <c r="P172" s="272">
        <f t="shared" si="87"/>
        <v>0</v>
      </c>
      <c r="Q172" s="272">
        <f t="shared" si="87"/>
        <v>0</v>
      </c>
      <c r="R172" s="272">
        <f t="shared" si="87"/>
        <v>0.51282051282051277</v>
      </c>
      <c r="S172" s="272">
        <f t="shared" si="87"/>
        <v>100</v>
      </c>
    </row>
    <row r="173" spans="1:26" x14ac:dyDescent="0.2">
      <c r="A173" s="59" t="s">
        <v>19</v>
      </c>
    </row>
    <row r="174" spans="1:26" x14ac:dyDescent="0.2">
      <c r="A174" s="59" t="s">
        <v>148</v>
      </c>
    </row>
    <row r="175" spans="1:26" ht="20.45" customHeight="1" x14ac:dyDescent="0.25">
      <c r="A175" s="371" t="s">
        <v>149</v>
      </c>
      <c r="B175" s="387"/>
      <c r="C175" s="387"/>
      <c r="D175" s="387"/>
      <c r="E175" s="387"/>
      <c r="F175" s="387"/>
      <c r="G175" s="387"/>
      <c r="H175" s="387"/>
      <c r="I175" s="387"/>
      <c r="J175" s="387"/>
      <c r="K175" s="387"/>
      <c r="L175" s="387"/>
      <c r="M175" s="387"/>
      <c r="N175" s="387"/>
      <c r="O175" s="387"/>
      <c r="P175" s="387"/>
      <c r="Q175" s="387"/>
      <c r="R175" s="387"/>
      <c r="S175" s="387"/>
      <c r="T175" s="213"/>
      <c r="U175" s="213"/>
      <c r="V175" s="213"/>
      <c r="W175" s="213"/>
      <c r="X175" s="213"/>
      <c r="Y175" s="213"/>
      <c r="Z175" s="213"/>
    </row>
  </sheetData>
  <mergeCells count="11">
    <mergeCell ref="A175:S175"/>
    <mergeCell ref="A2:A3"/>
    <mergeCell ref="B2:E2"/>
    <mergeCell ref="G2:L2"/>
    <mergeCell ref="N2:R2"/>
    <mergeCell ref="S2:S3"/>
    <mergeCell ref="A88:A89"/>
    <mergeCell ref="B88:E88"/>
    <mergeCell ref="G88:L88"/>
    <mergeCell ref="N88:R88"/>
    <mergeCell ref="S88:S89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Normal="100" workbookViewId="0"/>
  </sheetViews>
  <sheetFormatPr defaultColWidth="9.140625" defaultRowHeight="15" x14ac:dyDescent="0.25"/>
  <cols>
    <col min="1" max="1" width="43" style="14" customWidth="1"/>
    <col min="2" max="2" width="7.5703125" style="14" customWidth="1"/>
    <col min="3" max="3" width="11.140625" style="14" customWidth="1"/>
    <col min="4" max="4" width="8.85546875" style="14" customWidth="1"/>
    <col min="5" max="5" width="8" style="14" customWidth="1"/>
    <col min="6" max="6" width="8.28515625" style="14" customWidth="1"/>
    <col min="7" max="7" width="6.85546875" style="14" customWidth="1"/>
    <col min="8" max="8" width="7.85546875" style="14" customWidth="1"/>
    <col min="9" max="9" width="0.85546875" style="14" customWidth="1"/>
    <col min="10" max="10" width="9.140625" style="14"/>
    <col min="11" max="11" width="11.5703125" style="14" customWidth="1"/>
    <col min="12" max="12" width="9.140625" style="14"/>
    <col min="13" max="13" width="8.28515625" style="14" customWidth="1"/>
    <col min="14" max="14" width="10.85546875" style="14" customWidth="1"/>
    <col min="15" max="15" width="9.140625" style="14"/>
    <col min="16" max="16" width="6.42578125" style="14" customWidth="1"/>
    <col min="17" max="16384" width="9.140625" style="14"/>
  </cols>
  <sheetData>
    <row r="1" spans="1:16" ht="30" customHeight="1" x14ac:dyDescent="0.25">
      <c r="A1" s="169" t="s">
        <v>220</v>
      </c>
      <c r="B1" s="22"/>
      <c r="C1" s="22"/>
      <c r="D1" s="22"/>
      <c r="E1" s="22"/>
      <c r="F1" s="22"/>
      <c r="G1" s="22"/>
      <c r="H1" s="22"/>
    </row>
    <row r="2" spans="1:16" ht="12" customHeight="1" x14ac:dyDescent="0.25">
      <c r="A2" s="470" t="s">
        <v>32</v>
      </c>
      <c r="B2" s="482" t="s">
        <v>191</v>
      </c>
      <c r="C2" s="482"/>
      <c r="D2" s="482"/>
      <c r="E2" s="482"/>
      <c r="F2" s="482"/>
      <c r="G2" s="482"/>
      <c r="H2" s="494" t="s">
        <v>170</v>
      </c>
      <c r="I2" s="184"/>
      <c r="J2" s="482" t="s">
        <v>192</v>
      </c>
      <c r="K2" s="482"/>
      <c r="L2" s="482"/>
      <c r="M2" s="482"/>
      <c r="N2" s="482"/>
      <c r="O2" s="482"/>
      <c r="P2" s="494" t="s">
        <v>193</v>
      </c>
    </row>
    <row r="3" spans="1:16" ht="18.95" customHeight="1" x14ac:dyDescent="0.25">
      <c r="A3" s="471"/>
      <c r="B3" s="190" t="s">
        <v>72</v>
      </c>
      <c r="C3" s="190" t="s">
        <v>73</v>
      </c>
      <c r="D3" s="190" t="s">
        <v>75</v>
      </c>
      <c r="E3" s="190" t="s">
        <v>74</v>
      </c>
      <c r="F3" s="190" t="s">
        <v>76</v>
      </c>
      <c r="G3" s="186" t="s">
        <v>5</v>
      </c>
      <c r="H3" s="495"/>
      <c r="I3" s="175"/>
      <c r="J3" s="190" t="s">
        <v>72</v>
      </c>
      <c r="K3" s="190" t="s">
        <v>174</v>
      </c>
      <c r="L3" s="190" t="s">
        <v>75</v>
      </c>
      <c r="M3" s="190" t="s">
        <v>74</v>
      </c>
      <c r="N3" s="190" t="s">
        <v>76</v>
      </c>
      <c r="O3" s="186" t="s">
        <v>5</v>
      </c>
      <c r="P3" s="495"/>
    </row>
    <row r="4" spans="1:16" ht="9.9499999999999993" customHeight="1" x14ac:dyDescent="0.25">
      <c r="A4" s="122" t="s">
        <v>8</v>
      </c>
      <c r="B4" s="187">
        <v>10</v>
      </c>
      <c r="C4" s="187">
        <v>7</v>
      </c>
      <c r="D4" s="187">
        <v>2</v>
      </c>
      <c r="E4" s="187">
        <v>2</v>
      </c>
      <c r="F4" s="187">
        <v>8</v>
      </c>
      <c r="G4" s="187">
        <v>5</v>
      </c>
      <c r="H4" s="79">
        <v>34</v>
      </c>
      <c r="I4" s="158"/>
      <c r="J4" s="352">
        <f>B4/$H4*100</f>
        <v>29.411764705882355</v>
      </c>
      <c r="K4" s="352">
        <f t="shared" ref="K4:P4" si="0">C4/$H4*100</f>
        <v>20.588235294117645</v>
      </c>
      <c r="L4" s="352">
        <f t="shared" si="0"/>
        <v>5.8823529411764701</v>
      </c>
      <c r="M4" s="352">
        <f t="shared" si="0"/>
        <v>5.8823529411764701</v>
      </c>
      <c r="N4" s="352">
        <f t="shared" si="0"/>
        <v>23.52941176470588</v>
      </c>
      <c r="O4" s="352">
        <f t="shared" si="0"/>
        <v>14.705882352941178</v>
      </c>
      <c r="P4" s="352">
        <f t="shared" si="0"/>
        <v>100</v>
      </c>
    </row>
    <row r="5" spans="1:16" ht="9.9499999999999993" customHeight="1" x14ac:dyDescent="0.25">
      <c r="A5" s="81" t="s">
        <v>9</v>
      </c>
      <c r="B5" s="188">
        <v>11</v>
      </c>
      <c r="C5" s="188">
        <v>13</v>
      </c>
      <c r="D5" s="188">
        <v>2</v>
      </c>
      <c r="E5" s="188">
        <v>0</v>
      </c>
      <c r="F5" s="188">
        <v>10</v>
      </c>
      <c r="G5" s="188">
        <v>4</v>
      </c>
      <c r="H5" s="82">
        <v>40</v>
      </c>
      <c r="I5" s="81"/>
      <c r="J5" s="351">
        <f t="shared" ref="J5:J18" si="1">B5/$H5*100</f>
        <v>27.500000000000004</v>
      </c>
      <c r="K5" s="351">
        <f t="shared" ref="K5:K18" si="2">C5/$H5*100</f>
        <v>32.5</v>
      </c>
      <c r="L5" s="351">
        <f t="shared" ref="L5:L18" si="3">D5/$H5*100</f>
        <v>5</v>
      </c>
      <c r="M5" s="351">
        <f t="shared" ref="M5:M18" si="4">E5/$H5*100</f>
        <v>0</v>
      </c>
      <c r="N5" s="351">
        <f t="shared" ref="N5:N18" si="5">F5/$H5*100</f>
        <v>25</v>
      </c>
      <c r="O5" s="351">
        <f t="shared" ref="O5:O18" si="6">G5/$H5*100</f>
        <v>10</v>
      </c>
      <c r="P5" s="351">
        <f t="shared" ref="P5:P18" si="7">H5/$H5*100</f>
        <v>100</v>
      </c>
    </row>
    <row r="6" spans="1:16" ht="9.9499999999999993" customHeight="1" x14ac:dyDescent="0.25">
      <c r="A6" s="81" t="s">
        <v>10</v>
      </c>
      <c r="B6" s="188">
        <v>32</v>
      </c>
      <c r="C6" s="188">
        <v>29</v>
      </c>
      <c r="D6" s="188">
        <v>4</v>
      </c>
      <c r="E6" s="188">
        <v>0</v>
      </c>
      <c r="F6" s="188">
        <v>15</v>
      </c>
      <c r="G6" s="188">
        <v>10</v>
      </c>
      <c r="H6" s="82">
        <v>90</v>
      </c>
      <c r="I6" s="81"/>
      <c r="J6" s="351">
        <f t="shared" si="1"/>
        <v>35.555555555555557</v>
      </c>
      <c r="K6" s="351">
        <f t="shared" si="2"/>
        <v>32.222222222222221</v>
      </c>
      <c r="L6" s="351">
        <f t="shared" si="3"/>
        <v>4.4444444444444446</v>
      </c>
      <c r="M6" s="351">
        <f t="shared" si="4"/>
        <v>0</v>
      </c>
      <c r="N6" s="351">
        <f t="shared" si="5"/>
        <v>16.666666666666664</v>
      </c>
      <c r="O6" s="351">
        <f t="shared" si="6"/>
        <v>11.111111111111111</v>
      </c>
      <c r="P6" s="351">
        <f t="shared" si="7"/>
        <v>100</v>
      </c>
    </row>
    <row r="7" spans="1:16" ht="9.9499999999999993" customHeight="1" x14ac:dyDescent="0.25">
      <c r="A7" s="81" t="s">
        <v>11</v>
      </c>
      <c r="B7" s="188">
        <v>4822</v>
      </c>
      <c r="C7" s="188">
        <v>1298</v>
      </c>
      <c r="D7" s="188">
        <v>423</v>
      </c>
      <c r="E7" s="188">
        <v>32</v>
      </c>
      <c r="F7" s="188">
        <v>1020</v>
      </c>
      <c r="G7" s="188">
        <v>308</v>
      </c>
      <c r="H7" s="82">
        <v>7903</v>
      </c>
      <c r="I7" s="81"/>
      <c r="J7" s="351">
        <f t="shared" si="1"/>
        <v>61.014804504618503</v>
      </c>
      <c r="K7" s="351">
        <f t="shared" si="2"/>
        <v>16.424142730608629</v>
      </c>
      <c r="L7" s="351">
        <f t="shared" si="3"/>
        <v>5.3523978236112866</v>
      </c>
      <c r="M7" s="351">
        <f t="shared" si="4"/>
        <v>0.40490952802733138</v>
      </c>
      <c r="N7" s="351">
        <f t="shared" si="5"/>
        <v>12.906491205871188</v>
      </c>
      <c r="O7" s="351">
        <f t="shared" si="6"/>
        <v>3.8972542072630643</v>
      </c>
      <c r="P7" s="351">
        <f t="shared" si="7"/>
        <v>100</v>
      </c>
    </row>
    <row r="8" spans="1:16" s="20" customFormat="1" ht="9.9499999999999993" customHeight="1" x14ac:dyDescent="0.25">
      <c r="A8" s="126" t="s">
        <v>21</v>
      </c>
      <c r="B8" s="98">
        <v>3619</v>
      </c>
      <c r="C8" s="98">
        <v>833</v>
      </c>
      <c r="D8" s="98">
        <v>280</v>
      </c>
      <c r="E8" s="98">
        <v>19</v>
      </c>
      <c r="F8" s="98">
        <v>591</v>
      </c>
      <c r="G8" s="98">
        <v>190</v>
      </c>
      <c r="H8" s="98">
        <v>5532</v>
      </c>
      <c r="I8" s="126"/>
      <c r="J8" s="351">
        <f t="shared" si="1"/>
        <v>65.419378163412873</v>
      </c>
      <c r="K8" s="351">
        <f t="shared" si="2"/>
        <v>15.057845263919017</v>
      </c>
      <c r="L8" s="351">
        <f t="shared" si="3"/>
        <v>5.0614605929139547</v>
      </c>
      <c r="M8" s="351">
        <f t="shared" si="4"/>
        <v>0.34345625451916123</v>
      </c>
      <c r="N8" s="351">
        <f t="shared" si="5"/>
        <v>10.683297180043384</v>
      </c>
      <c r="O8" s="351">
        <f t="shared" si="6"/>
        <v>3.4345625451916129</v>
      </c>
      <c r="P8" s="351">
        <f t="shared" si="7"/>
        <v>100</v>
      </c>
    </row>
    <row r="9" spans="1:16" s="20" customFormat="1" ht="9.9499999999999993" customHeight="1" x14ac:dyDescent="0.25">
      <c r="A9" s="126" t="s">
        <v>23</v>
      </c>
      <c r="B9" s="98">
        <v>954</v>
      </c>
      <c r="C9" s="98">
        <v>355</v>
      </c>
      <c r="D9" s="98">
        <v>115</v>
      </c>
      <c r="E9" s="98">
        <v>9</v>
      </c>
      <c r="F9" s="98">
        <v>344</v>
      </c>
      <c r="G9" s="98">
        <v>84</v>
      </c>
      <c r="H9" s="98">
        <v>1861</v>
      </c>
      <c r="I9" s="126"/>
      <c r="J9" s="351">
        <f t="shared" si="1"/>
        <v>51.262761955937663</v>
      </c>
      <c r="K9" s="351">
        <f t="shared" si="2"/>
        <v>19.075765717356262</v>
      </c>
      <c r="L9" s="351">
        <f t="shared" si="3"/>
        <v>6.1794734013970984</v>
      </c>
      <c r="M9" s="351">
        <f t="shared" si="4"/>
        <v>0.48361096184846852</v>
      </c>
      <c r="N9" s="351">
        <f t="shared" si="5"/>
        <v>18.484685652874798</v>
      </c>
      <c r="O9" s="351">
        <f t="shared" si="6"/>
        <v>4.5137023105857068</v>
      </c>
      <c r="P9" s="351">
        <f t="shared" si="7"/>
        <v>100</v>
      </c>
    </row>
    <row r="10" spans="1:16" s="20" customFormat="1" ht="9.9499999999999993" customHeight="1" x14ac:dyDescent="0.25">
      <c r="A10" s="126" t="s">
        <v>22</v>
      </c>
      <c r="B10" s="98">
        <v>249</v>
      </c>
      <c r="C10" s="98">
        <v>110</v>
      </c>
      <c r="D10" s="98">
        <v>28</v>
      </c>
      <c r="E10" s="98">
        <v>4</v>
      </c>
      <c r="F10" s="98">
        <v>85</v>
      </c>
      <c r="G10" s="98">
        <v>34</v>
      </c>
      <c r="H10" s="98">
        <v>510</v>
      </c>
      <c r="I10" s="126"/>
      <c r="J10" s="351">
        <f t="shared" si="1"/>
        <v>48.823529411764703</v>
      </c>
      <c r="K10" s="351">
        <f t="shared" si="2"/>
        <v>21.568627450980394</v>
      </c>
      <c r="L10" s="351">
        <f t="shared" si="3"/>
        <v>5.4901960784313726</v>
      </c>
      <c r="M10" s="351">
        <f t="shared" si="4"/>
        <v>0.78431372549019607</v>
      </c>
      <c r="N10" s="351">
        <f t="shared" si="5"/>
        <v>16.666666666666664</v>
      </c>
      <c r="O10" s="351">
        <f t="shared" si="6"/>
        <v>6.666666666666667</v>
      </c>
      <c r="P10" s="351">
        <f t="shared" si="7"/>
        <v>100</v>
      </c>
    </row>
    <row r="11" spans="1:16" ht="9.9499999999999993" customHeight="1" x14ac:dyDescent="0.25">
      <c r="A11" s="81" t="s">
        <v>12</v>
      </c>
      <c r="B11" s="82">
        <v>353</v>
      </c>
      <c r="C11" s="82">
        <v>97</v>
      </c>
      <c r="D11" s="82">
        <v>38</v>
      </c>
      <c r="E11" s="82">
        <v>4</v>
      </c>
      <c r="F11" s="82">
        <v>80</v>
      </c>
      <c r="G11" s="82">
        <v>22</v>
      </c>
      <c r="H11" s="82">
        <v>594</v>
      </c>
      <c r="I11" s="81"/>
      <c r="J11" s="351">
        <f t="shared" si="1"/>
        <v>59.427609427609426</v>
      </c>
      <c r="K11" s="351">
        <f t="shared" si="2"/>
        <v>16.329966329966332</v>
      </c>
      <c r="L11" s="351">
        <f t="shared" si="3"/>
        <v>6.3973063973063971</v>
      </c>
      <c r="M11" s="351">
        <f t="shared" si="4"/>
        <v>0.67340067340067333</v>
      </c>
      <c r="N11" s="351">
        <f t="shared" si="5"/>
        <v>13.468013468013467</v>
      </c>
      <c r="O11" s="351">
        <f t="shared" si="6"/>
        <v>3.7037037037037033</v>
      </c>
      <c r="P11" s="351">
        <f t="shared" si="7"/>
        <v>100</v>
      </c>
    </row>
    <row r="12" spans="1:16" ht="9.9499999999999993" customHeight="1" x14ac:dyDescent="0.25">
      <c r="A12" s="81" t="s">
        <v>13</v>
      </c>
      <c r="B12" s="82">
        <v>7</v>
      </c>
      <c r="C12" s="82">
        <v>2</v>
      </c>
      <c r="D12" s="82"/>
      <c r="E12" s="82">
        <v>0</v>
      </c>
      <c r="F12" s="82">
        <v>4</v>
      </c>
      <c r="G12" s="82">
        <v>1</v>
      </c>
      <c r="H12" s="82">
        <v>14</v>
      </c>
      <c r="I12" s="81"/>
      <c r="J12" s="351">
        <f t="shared" si="1"/>
        <v>50</v>
      </c>
      <c r="K12" s="351">
        <f t="shared" si="2"/>
        <v>14.285714285714285</v>
      </c>
      <c r="L12" s="351">
        <f t="shared" si="3"/>
        <v>0</v>
      </c>
      <c r="M12" s="351">
        <f t="shared" si="4"/>
        <v>0</v>
      </c>
      <c r="N12" s="351">
        <f t="shared" si="5"/>
        <v>28.571428571428569</v>
      </c>
      <c r="O12" s="351">
        <f t="shared" si="6"/>
        <v>7.1428571428571423</v>
      </c>
      <c r="P12" s="351">
        <f t="shared" si="7"/>
        <v>100</v>
      </c>
    </row>
    <row r="13" spans="1:16" ht="9.9499999999999993" customHeight="1" x14ac:dyDescent="0.25">
      <c r="A13" s="81" t="s">
        <v>14</v>
      </c>
      <c r="B13" s="82">
        <v>82</v>
      </c>
      <c r="C13" s="82">
        <v>39</v>
      </c>
      <c r="D13" s="82">
        <v>15</v>
      </c>
      <c r="E13" s="82">
        <v>0</v>
      </c>
      <c r="F13" s="82">
        <v>42</v>
      </c>
      <c r="G13" s="82">
        <v>13</v>
      </c>
      <c r="H13" s="82">
        <v>191</v>
      </c>
      <c r="I13" s="81"/>
      <c r="J13" s="351">
        <f t="shared" si="1"/>
        <v>42.931937172774873</v>
      </c>
      <c r="K13" s="351">
        <f t="shared" si="2"/>
        <v>20.418848167539267</v>
      </c>
      <c r="L13" s="351">
        <f t="shared" si="3"/>
        <v>7.8534031413612562</v>
      </c>
      <c r="M13" s="351">
        <f t="shared" si="4"/>
        <v>0</v>
      </c>
      <c r="N13" s="351">
        <f t="shared" si="5"/>
        <v>21.98952879581152</v>
      </c>
      <c r="O13" s="351">
        <f t="shared" si="6"/>
        <v>6.8062827225130889</v>
      </c>
      <c r="P13" s="351">
        <f t="shared" si="7"/>
        <v>100</v>
      </c>
    </row>
    <row r="14" spans="1:16" ht="9.9499999999999993" customHeight="1" x14ac:dyDescent="0.25">
      <c r="A14" s="81" t="s">
        <v>15</v>
      </c>
      <c r="B14" s="82">
        <v>18</v>
      </c>
      <c r="C14" s="82">
        <v>16</v>
      </c>
      <c r="D14" s="82">
        <v>2</v>
      </c>
      <c r="E14" s="82">
        <v>0</v>
      </c>
      <c r="F14" s="82">
        <v>23</v>
      </c>
      <c r="G14" s="82">
        <v>11</v>
      </c>
      <c r="H14" s="82">
        <v>70</v>
      </c>
      <c r="I14" s="81"/>
      <c r="J14" s="351">
        <f t="shared" si="1"/>
        <v>25.714285714285712</v>
      </c>
      <c r="K14" s="351">
        <f t="shared" si="2"/>
        <v>22.857142857142858</v>
      </c>
      <c r="L14" s="351">
        <f t="shared" si="3"/>
        <v>2.8571428571428572</v>
      </c>
      <c r="M14" s="351">
        <f t="shared" si="4"/>
        <v>0</v>
      </c>
      <c r="N14" s="351">
        <f t="shared" si="5"/>
        <v>32.857142857142854</v>
      </c>
      <c r="O14" s="351">
        <f t="shared" si="6"/>
        <v>15.714285714285714</v>
      </c>
      <c r="P14" s="351">
        <f t="shared" si="7"/>
        <v>100</v>
      </c>
    </row>
    <row r="15" spans="1:16" ht="9.9499999999999993" customHeight="1" x14ac:dyDescent="0.25">
      <c r="A15" s="81" t="s">
        <v>16</v>
      </c>
      <c r="B15" s="82">
        <v>1522</v>
      </c>
      <c r="C15" s="82">
        <v>357</v>
      </c>
      <c r="D15" s="82">
        <v>93</v>
      </c>
      <c r="E15" s="82">
        <v>22</v>
      </c>
      <c r="F15" s="82">
        <v>283</v>
      </c>
      <c r="G15" s="82">
        <v>100</v>
      </c>
      <c r="H15" s="82">
        <v>2377</v>
      </c>
      <c r="I15" s="81"/>
      <c r="J15" s="351">
        <f t="shared" si="1"/>
        <v>64.030290281867892</v>
      </c>
      <c r="K15" s="351">
        <f t="shared" si="2"/>
        <v>15.018931426167438</v>
      </c>
      <c r="L15" s="351">
        <f t="shared" si="3"/>
        <v>3.9124947412705091</v>
      </c>
      <c r="M15" s="351">
        <f t="shared" si="4"/>
        <v>0.92553639040807745</v>
      </c>
      <c r="N15" s="351">
        <f t="shared" si="5"/>
        <v>11.905763567522087</v>
      </c>
      <c r="O15" s="351">
        <f t="shared" si="6"/>
        <v>4.2069835927639883</v>
      </c>
      <c r="P15" s="351">
        <f t="shared" si="7"/>
        <v>100</v>
      </c>
    </row>
    <row r="16" spans="1:16" ht="9.9499999999999993" customHeight="1" x14ac:dyDescent="0.25">
      <c r="A16" s="81" t="s">
        <v>17</v>
      </c>
      <c r="B16" s="82">
        <v>305</v>
      </c>
      <c r="C16" s="82">
        <v>122</v>
      </c>
      <c r="D16" s="82">
        <v>27</v>
      </c>
      <c r="E16" s="82">
        <v>4</v>
      </c>
      <c r="F16" s="82">
        <v>106</v>
      </c>
      <c r="G16" s="82">
        <v>32</v>
      </c>
      <c r="H16" s="82">
        <v>596</v>
      </c>
      <c r="I16" s="81"/>
      <c r="J16" s="351">
        <f t="shared" si="1"/>
        <v>51.174496644295296</v>
      </c>
      <c r="K16" s="351">
        <f t="shared" si="2"/>
        <v>20.469798657718123</v>
      </c>
      <c r="L16" s="351">
        <f t="shared" si="3"/>
        <v>4.5302013422818792</v>
      </c>
      <c r="M16" s="351">
        <f t="shared" si="4"/>
        <v>0.67114093959731547</v>
      </c>
      <c r="N16" s="351">
        <f t="shared" si="5"/>
        <v>17.785234899328859</v>
      </c>
      <c r="O16" s="351">
        <f t="shared" si="6"/>
        <v>5.3691275167785237</v>
      </c>
      <c r="P16" s="351">
        <f t="shared" si="7"/>
        <v>100</v>
      </c>
    </row>
    <row r="17" spans="1:19" ht="9.9499999999999993" customHeight="1" x14ac:dyDescent="0.25">
      <c r="A17" s="81" t="s">
        <v>18</v>
      </c>
      <c r="B17" s="82">
        <v>433</v>
      </c>
      <c r="C17" s="82">
        <v>153</v>
      </c>
      <c r="D17" s="82">
        <v>57</v>
      </c>
      <c r="E17" s="82">
        <v>12</v>
      </c>
      <c r="F17" s="82">
        <v>170</v>
      </c>
      <c r="G17" s="82">
        <v>46</v>
      </c>
      <c r="H17" s="82">
        <v>871</v>
      </c>
      <c r="I17" s="81"/>
      <c r="J17" s="351">
        <f t="shared" si="1"/>
        <v>49.712973593570609</v>
      </c>
      <c r="K17" s="351">
        <f t="shared" si="2"/>
        <v>17.56601607347876</v>
      </c>
      <c r="L17" s="351">
        <f t="shared" si="3"/>
        <v>6.5442020665901266</v>
      </c>
      <c r="M17" s="351">
        <f t="shared" si="4"/>
        <v>1.3777267508610791</v>
      </c>
      <c r="N17" s="351">
        <f t="shared" si="5"/>
        <v>19.517795637198624</v>
      </c>
      <c r="O17" s="351">
        <f t="shared" si="6"/>
        <v>5.2812858783008041</v>
      </c>
      <c r="P17" s="351">
        <f t="shared" si="7"/>
        <v>100</v>
      </c>
    </row>
    <row r="18" spans="1:19" ht="9.9499999999999993" customHeight="1" x14ac:dyDescent="0.25">
      <c r="A18" s="87" t="s">
        <v>2</v>
      </c>
      <c r="B18" s="88">
        <v>7595</v>
      </c>
      <c r="C18" s="88">
        <v>2133</v>
      </c>
      <c r="D18" s="88">
        <v>663</v>
      </c>
      <c r="E18" s="88">
        <v>76</v>
      </c>
      <c r="F18" s="88">
        <v>1761</v>
      </c>
      <c r="G18" s="88">
        <v>552</v>
      </c>
      <c r="H18" s="88">
        <v>12780</v>
      </c>
      <c r="I18" s="87"/>
      <c r="J18" s="353">
        <f t="shared" si="1"/>
        <v>59.42879499217527</v>
      </c>
      <c r="K18" s="353">
        <f t="shared" si="2"/>
        <v>16.690140845070424</v>
      </c>
      <c r="L18" s="353">
        <f t="shared" si="3"/>
        <v>5.187793427230047</v>
      </c>
      <c r="M18" s="353">
        <f t="shared" si="4"/>
        <v>0.59467918622848193</v>
      </c>
      <c r="N18" s="353">
        <f t="shared" si="5"/>
        <v>13.779342723004696</v>
      </c>
      <c r="O18" s="353">
        <f t="shared" si="6"/>
        <v>4.31924882629108</v>
      </c>
      <c r="P18" s="353">
        <f t="shared" si="7"/>
        <v>100</v>
      </c>
    </row>
    <row r="19" spans="1:19" x14ac:dyDescent="0.25">
      <c r="A19" s="39" t="s">
        <v>19</v>
      </c>
    </row>
    <row r="20" spans="1:19" ht="26.1" customHeight="1" x14ac:dyDescent="0.25">
      <c r="A20" s="371" t="s">
        <v>121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167"/>
      <c r="R20" s="167"/>
      <c r="S20" s="167"/>
    </row>
  </sheetData>
  <mergeCells count="6">
    <mergeCell ref="A20:P20"/>
    <mergeCell ref="P2:P3"/>
    <mergeCell ref="A2:A3"/>
    <mergeCell ref="B2:G2"/>
    <mergeCell ref="H2:H3"/>
    <mergeCell ref="J2:O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selection sqref="A1:P1"/>
    </sheetView>
  </sheetViews>
  <sheetFormatPr defaultRowHeight="15" x14ac:dyDescent="0.25"/>
  <cols>
    <col min="1" max="1" width="18.5703125" customWidth="1"/>
    <col min="3" max="3" width="9.140625" customWidth="1"/>
    <col min="9" max="9" width="0.85546875" customWidth="1"/>
    <col min="15" max="15" width="11.5703125" customWidth="1"/>
    <col min="16" max="16" width="27.85546875" customWidth="1"/>
  </cols>
  <sheetData>
    <row r="1" spans="1:16" ht="28.5" customHeight="1" x14ac:dyDescent="0.25">
      <c r="A1" s="476" t="s">
        <v>221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</row>
    <row r="2" spans="1:16" s="14" customFormat="1" ht="12" customHeight="1" x14ac:dyDescent="0.25">
      <c r="A2" s="375" t="s">
        <v>125</v>
      </c>
      <c r="B2" s="482" t="s">
        <v>191</v>
      </c>
      <c r="C2" s="482"/>
      <c r="D2" s="482"/>
      <c r="E2" s="482"/>
      <c r="F2" s="482"/>
      <c r="G2" s="482"/>
      <c r="H2" s="391" t="s">
        <v>155</v>
      </c>
      <c r="I2" s="184"/>
      <c r="J2" s="482" t="s">
        <v>192</v>
      </c>
      <c r="K2" s="482"/>
      <c r="L2" s="482"/>
      <c r="M2" s="482"/>
      <c r="N2" s="482"/>
      <c r="O2" s="482"/>
      <c r="P2" s="391" t="s">
        <v>187</v>
      </c>
    </row>
    <row r="3" spans="1:16" s="14" customFormat="1" ht="23.25" customHeight="1" x14ac:dyDescent="0.25">
      <c r="A3" s="452"/>
      <c r="B3" s="248" t="s">
        <v>72</v>
      </c>
      <c r="C3" s="248" t="s">
        <v>73</v>
      </c>
      <c r="D3" s="248" t="s">
        <v>75</v>
      </c>
      <c r="E3" s="248" t="s">
        <v>74</v>
      </c>
      <c r="F3" s="248" t="s">
        <v>76</v>
      </c>
      <c r="G3" s="249" t="s">
        <v>5</v>
      </c>
      <c r="H3" s="448"/>
      <c r="I3" s="175"/>
      <c r="J3" s="248" t="s">
        <v>72</v>
      </c>
      <c r="K3" s="248" t="s">
        <v>73</v>
      </c>
      <c r="L3" s="248" t="s">
        <v>75</v>
      </c>
      <c r="M3" s="248" t="s">
        <v>74</v>
      </c>
      <c r="N3" s="248" t="s">
        <v>76</v>
      </c>
      <c r="O3" s="249" t="s">
        <v>5</v>
      </c>
      <c r="P3" s="448"/>
    </row>
    <row r="4" spans="1:16" s="14" customFormat="1" ht="9.9499999999999993" customHeight="1" x14ac:dyDescent="0.25">
      <c r="A4" s="122" t="s">
        <v>126</v>
      </c>
      <c r="B4" s="79">
        <v>1027</v>
      </c>
      <c r="C4" s="79">
        <v>252</v>
      </c>
      <c r="D4" s="79">
        <v>79</v>
      </c>
      <c r="E4" s="79">
        <v>3</v>
      </c>
      <c r="F4" s="79">
        <v>221</v>
      </c>
      <c r="G4" s="79">
        <v>63</v>
      </c>
      <c r="H4" s="79">
        <v>1645</v>
      </c>
      <c r="I4" s="158"/>
      <c r="J4" s="266">
        <f>B4/$H4*100</f>
        <v>62.431610942249236</v>
      </c>
      <c r="K4" s="266">
        <f t="shared" ref="K4:P4" si="0">C4/$H4*100</f>
        <v>15.319148936170212</v>
      </c>
      <c r="L4" s="266">
        <f t="shared" si="0"/>
        <v>4.8024316109422491</v>
      </c>
      <c r="M4" s="266">
        <f t="shared" si="0"/>
        <v>0.18237082066869301</v>
      </c>
      <c r="N4" s="266">
        <f t="shared" si="0"/>
        <v>13.434650455927052</v>
      </c>
      <c r="O4" s="266">
        <f t="shared" si="0"/>
        <v>3.8297872340425529</v>
      </c>
      <c r="P4" s="266">
        <f t="shared" si="0"/>
        <v>100</v>
      </c>
    </row>
    <row r="5" spans="1:16" s="14" customFormat="1" ht="9.9499999999999993" customHeight="1" x14ac:dyDescent="0.25">
      <c r="A5" s="81" t="s">
        <v>127</v>
      </c>
      <c r="B5" s="82">
        <v>69</v>
      </c>
      <c r="C5" s="82">
        <v>20</v>
      </c>
      <c r="D5" s="82">
        <v>5</v>
      </c>
      <c r="E5" s="82">
        <v>1</v>
      </c>
      <c r="F5" s="82">
        <v>20</v>
      </c>
      <c r="G5" s="82">
        <v>9</v>
      </c>
      <c r="H5" s="82">
        <v>124</v>
      </c>
      <c r="I5" s="81"/>
      <c r="J5" s="265">
        <f t="shared" ref="J5:J32" si="1">B5/$H5*100</f>
        <v>55.645161290322577</v>
      </c>
      <c r="K5" s="265">
        <f t="shared" ref="K5:K32" si="2">C5/$H5*100</f>
        <v>16.129032258064516</v>
      </c>
      <c r="L5" s="265">
        <f t="shared" ref="L5:L32" si="3">D5/$H5*100</f>
        <v>4.032258064516129</v>
      </c>
      <c r="M5" s="265">
        <f t="shared" ref="M5:M32" si="4">E5/$H5*100</f>
        <v>0.80645161290322576</v>
      </c>
      <c r="N5" s="265">
        <f t="shared" ref="N5:N32" si="5">F5/$H5*100</f>
        <v>16.129032258064516</v>
      </c>
      <c r="O5" s="265">
        <f t="shared" ref="O5:O32" si="6">G5/$H5*100</f>
        <v>7.2580645161290329</v>
      </c>
      <c r="P5" s="265">
        <f t="shared" ref="P5:P32" si="7">H5/$H5*100</f>
        <v>100</v>
      </c>
    </row>
    <row r="6" spans="1:16" s="14" customFormat="1" ht="9.9499999999999993" customHeight="1" x14ac:dyDescent="0.25">
      <c r="A6" s="81" t="s">
        <v>128</v>
      </c>
      <c r="B6" s="82">
        <v>220</v>
      </c>
      <c r="C6" s="82">
        <v>67</v>
      </c>
      <c r="D6" s="82">
        <v>11</v>
      </c>
      <c r="E6" s="82">
        <v>3</v>
      </c>
      <c r="F6" s="82">
        <v>65</v>
      </c>
      <c r="G6" s="82">
        <v>16</v>
      </c>
      <c r="H6" s="82">
        <v>382</v>
      </c>
      <c r="I6" s="81"/>
      <c r="J6" s="265">
        <f t="shared" si="1"/>
        <v>57.591623036649217</v>
      </c>
      <c r="K6" s="265">
        <f t="shared" si="2"/>
        <v>17.539267015706805</v>
      </c>
      <c r="L6" s="265">
        <f t="shared" si="3"/>
        <v>2.8795811518324608</v>
      </c>
      <c r="M6" s="265">
        <f t="shared" si="4"/>
        <v>0.78534031413612559</v>
      </c>
      <c r="N6" s="265">
        <f t="shared" si="5"/>
        <v>17.015706806282722</v>
      </c>
      <c r="O6" s="265">
        <f t="shared" si="6"/>
        <v>4.1884816753926701</v>
      </c>
      <c r="P6" s="265">
        <f t="shared" si="7"/>
        <v>100</v>
      </c>
    </row>
    <row r="7" spans="1:16" s="14" customFormat="1" ht="9.9499999999999993" customHeight="1" x14ac:dyDescent="0.25">
      <c r="A7" s="81" t="s">
        <v>129</v>
      </c>
      <c r="B7" s="82">
        <v>1176</v>
      </c>
      <c r="C7" s="82">
        <v>323</v>
      </c>
      <c r="D7" s="82">
        <v>81</v>
      </c>
      <c r="E7" s="82">
        <v>12</v>
      </c>
      <c r="F7" s="82">
        <v>354</v>
      </c>
      <c r="G7" s="82">
        <v>99</v>
      </c>
      <c r="H7" s="82">
        <v>2045</v>
      </c>
      <c r="I7" s="81"/>
      <c r="J7" s="265">
        <f t="shared" si="1"/>
        <v>57.506112469437653</v>
      </c>
      <c r="K7" s="265">
        <f t="shared" si="2"/>
        <v>15.794621026894864</v>
      </c>
      <c r="L7" s="265">
        <f t="shared" si="3"/>
        <v>3.9608801955990218</v>
      </c>
      <c r="M7" s="265">
        <f t="shared" si="4"/>
        <v>0.58679706601466997</v>
      </c>
      <c r="N7" s="265">
        <f t="shared" si="5"/>
        <v>17.310513447432761</v>
      </c>
      <c r="O7" s="265">
        <f t="shared" si="6"/>
        <v>4.8410757946210268</v>
      </c>
      <c r="P7" s="265">
        <f t="shared" si="7"/>
        <v>100</v>
      </c>
    </row>
    <row r="8" spans="1:16" s="14" customFormat="1" ht="9.9499999999999993" customHeight="1" x14ac:dyDescent="0.25">
      <c r="A8" s="81" t="s">
        <v>130</v>
      </c>
      <c r="B8" s="82">
        <f>B9+B10</f>
        <v>268</v>
      </c>
      <c r="C8" s="82">
        <f t="shared" ref="C8:G8" si="8">C9+C10</f>
        <v>91</v>
      </c>
      <c r="D8" s="82">
        <f t="shared" si="8"/>
        <v>30</v>
      </c>
      <c r="E8" s="82">
        <f t="shared" si="8"/>
        <v>2</v>
      </c>
      <c r="F8" s="82">
        <f t="shared" si="8"/>
        <v>89</v>
      </c>
      <c r="G8" s="82">
        <f t="shared" si="8"/>
        <v>21</v>
      </c>
      <c r="H8" s="82">
        <v>501</v>
      </c>
      <c r="I8" s="81"/>
      <c r="J8" s="265">
        <f t="shared" si="1"/>
        <v>53.493013972055891</v>
      </c>
      <c r="K8" s="265">
        <f t="shared" si="2"/>
        <v>18.163672654690618</v>
      </c>
      <c r="L8" s="265">
        <f t="shared" si="3"/>
        <v>5.9880239520958085</v>
      </c>
      <c r="M8" s="265">
        <f t="shared" si="4"/>
        <v>0.39920159680638717</v>
      </c>
      <c r="N8" s="265">
        <f t="shared" si="5"/>
        <v>17.764471057884233</v>
      </c>
      <c r="O8" s="265">
        <f t="shared" si="6"/>
        <v>4.1916167664670656</v>
      </c>
      <c r="P8" s="265">
        <f t="shared" si="7"/>
        <v>100</v>
      </c>
    </row>
    <row r="9" spans="1:16" s="202" customFormat="1" ht="9.9499999999999993" customHeight="1" x14ac:dyDescent="0.2">
      <c r="A9" s="126" t="s">
        <v>131</v>
      </c>
      <c r="B9" s="98">
        <v>118</v>
      </c>
      <c r="C9" s="98">
        <v>33</v>
      </c>
      <c r="D9" s="98">
        <v>18</v>
      </c>
      <c r="E9" s="98">
        <v>1</v>
      </c>
      <c r="F9" s="98">
        <v>39</v>
      </c>
      <c r="G9" s="98">
        <v>5</v>
      </c>
      <c r="H9" s="82">
        <v>214</v>
      </c>
      <c r="I9" s="126"/>
      <c r="J9" s="265">
        <f t="shared" si="1"/>
        <v>55.140186915887845</v>
      </c>
      <c r="K9" s="265">
        <f t="shared" si="2"/>
        <v>15.420560747663551</v>
      </c>
      <c r="L9" s="265">
        <f t="shared" si="3"/>
        <v>8.4112149532710276</v>
      </c>
      <c r="M9" s="265">
        <f t="shared" si="4"/>
        <v>0.46728971962616817</v>
      </c>
      <c r="N9" s="265">
        <f t="shared" si="5"/>
        <v>18.22429906542056</v>
      </c>
      <c r="O9" s="265">
        <f t="shared" si="6"/>
        <v>2.3364485981308412</v>
      </c>
      <c r="P9" s="265">
        <f t="shared" si="7"/>
        <v>100</v>
      </c>
    </row>
    <row r="10" spans="1:16" s="202" customFormat="1" ht="9.9499999999999993" customHeight="1" x14ac:dyDescent="0.2">
      <c r="A10" s="126" t="s">
        <v>132</v>
      </c>
      <c r="B10" s="98">
        <v>150</v>
      </c>
      <c r="C10" s="98">
        <v>58</v>
      </c>
      <c r="D10" s="98">
        <v>12</v>
      </c>
      <c r="E10" s="98">
        <v>1</v>
      </c>
      <c r="F10" s="98">
        <v>50</v>
      </c>
      <c r="G10" s="98">
        <v>16</v>
      </c>
      <c r="H10" s="82">
        <v>287</v>
      </c>
      <c r="I10" s="126"/>
      <c r="J10" s="265">
        <f t="shared" si="1"/>
        <v>52.264808362369344</v>
      </c>
      <c r="K10" s="265">
        <f t="shared" si="2"/>
        <v>20.209059233449477</v>
      </c>
      <c r="L10" s="265">
        <f t="shared" si="3"/>
        <v>4.1811846689895473</v>
      </c>
      <c r="M10" s="265">
        <f t="shared" si="4"/>
        <v>0.34843205574912894</v>
      </c>
      <c r="N10" s="265">
        <f t="shared" si="5"/>
        <v>17.421602787456447</v>
      </c>
      <c r="O10" s="265">
        <f t="shared" si="6"/>
        <v>5.5749128919860631</v>
      </c>
      <c r="P10" s="265">
        <f t="shared" si="7"/>
        <v>100</v>
      </c>
    </row>
    <row r="11" spans="1:16" s="14" customFormat="1" ht="9.9499999999999993" customHeight="1" x14ac:dyDescent="0.25">
      <c r="A11" s="81" t="s">
        <v>133</v>
      </c>
      <c r="B11" s="82">
        <v>548</v>
      </c>
      <c r="C11" s="82">
        <v>136</v>
      </c>
      <c r="D11" s="82">
        <v>57</v>
      </c>
      <c r="E11" s="82">
        <v>3</v>
      </c>
      <c r="F11" s="82">
        <v>157</v>
      </c>
      <c r="G11" s="82">
        <v>60</v>
      </c>
      <c r="H11" s="82">
        <v>961</v>
      </c>
      <c r="I11" s="81"/>
      <c r="J11" s="265">
        <f t="shared" si="1"/>
        <v>57.023933402705516</v>
      </c>
      <c r="K11" s="265">
        <f t="shared" si="2"/>
        <v>14.151925078043703</v>
      </c>
      <c r="L11" s="265">
        <f t="shared" si="3"/>
        <v>5.9313215400624353</v>
      </c>
      <c r="M11" s="265">
        <f t="shared" si="4"/>
        <v>0.31217481789802287</v>
      </c>
      <c r="N11" s="265">
        <f t="shared" si="5"/>
        <v>16.337148803329864</v>
      </c>
      <c r="O11" s="265">
        <f t="shared" si="6"/>
        <v>6.2434963579604572</v>
      </c>
      <c r="P11" s="265">
        <f t="shared" si="7"/>
        <v>100</v>
      </c>
    </row>
    <row r="12" spans="1:16" s="14" customFormat="1" ht="9.9499999999999993" customHeight="1" x14ac:dyDescent="0.25">
      <c r="A12" s="81" t="s">
        <v>134</v>
      </c>
      <c r="B12" s="82">
        <v>222</v>
      </c>
      <c r="C12" s="82">
        <v>54</v>
      </c>
      <c r="D12" s="82">
        <v>22</v>
      </c>
      <c r="E12" s="82">
        <v>2</v>
      </c>
      <c r="F12" s="82">
        <v>52</v>
      </c>
      <c r="G12" s="82">
        <v>25</v>
      </c>
      <c r="H12" s="82">
        <v>377</v>
      </c>
      <c r="I12" s="81"/>
      <c r="J12" s="265">
        <f t="shared" si="1"/>
        <v>58.885941644562337</v>
      </c>
      <c r="K12" s="265">
        <f t="shared" si="2"/>
        <v>14.323607427055704</v>
      </c>
      <c r="L12" s="265">
        <f t="shared" si="3"/>
        <v>5.8355437665782492</v>
      </c>
      <c r="M12" s="265">
        <f t="shared" si="4"/>
        <v>0.53050397877984079</v>
      </c>
      <c r="N12" s="265">
        <f t="shared" si="5"/>
        <v>13.793103448275861</v>
      </c>
      <c r="O12" s="265">
        <f t="shared" si="6"/>
        <v>6.6312997347480112</v>
      </c>
      <c r="P12" s="265">
        <f t="shared" si="7"/>
        <v>100</v>
      </c>
    </row>
    <row r="13" spans="1:16" s="14" customFormat="1" ht="9.9499999999999993" customHeight="1" x14ac:dyDescent="0.25">
      <c r="A13" s="81" t="s">
        <v>135</v>
      </c>
      <c r="B13" s="82">
        <v>346</v>
      </c>
      <c r="C13" s="82">
        <v>110</v>
      </c>
      <c r="D13" s="82">
        <v>36</v>
      </c>
      <c r="E13" s="82">
        <v>5</v>
      </c>
      <c r="F13" s="82">
        <v>141</v>
      </c>
      <c r="G13" s="82">
        <v>36</v>
      </c>
      <c r="H13" s="82">
        <v>674</v>
      </c>
      <c r="I13" s="81"/>
      <c r="J13" s="265">
        <f t="shared" si="1"/>
        <v>51.335311572700292</v>
      </c>
      <c r="K13" s="265">
        <f t="shared" si="2"/>
        <v>16.320474777448073</v>
      </c>
      <c r="L13" s="265">
        <f t="shared" si="3"/>
        <v>5.3412462908011866</v>
      </c>
      <c r="M13" s="265">
        <f t="shared" si="4"/>
        <v>0.74183976261127604</v>
      </c>
      <c r="N13" s="265">
        <f t="shared" si="5"/>
        <v>20.919881305637983</v>
      </c>
      <c r="O13" s="265">
        <f t="shared" si="6"/>
        <v>5.3412462908011866</v>
      </c>
      <c r="P13" s="265">
        <f t="shared" si="7"/>
        <v>100</v>
      </c>
    </row>
    <row r="14" spans="1:16" s="14" customFormat="1" ht="9.9499999999999993" customHeight="1" x14ac:dyDescent="0.25">
      <c r="A14" s="81" t="s">
        <v>136</v>
      </c>
      <c r="B14" s="82">
        <v>325</v>
      </c>
      <c r="C14" s="82">
        <v>101</v>
      </c>
      <c r="D14" s="82">
        <v>26</v>
      </c>
      <c r="E14" s="82">
        <v>2</v>
      </c>
      <c r="F14" s="82">
        <v>100</v>
      </c>
      <c r="G14" s="82">
        <v>31</v>
      </c>
      <c r="H14" s="82">
        <v>585</v>
      </c>
      <c r="I14" s="81"/>
      <c r="J14" s="265">
        <f t="shared" si="1"/>
        <v>55.555555555555557</v>
      </c>
      <c r="K14" s="265">
        <f t="shared" si="2"/>
        <v>17.264957264957264</v>
      </c>
      <c r="L14" s="265">
        <f t="shared" si="3"/>
        <v>4.4444444444444446</v>
      </c>
      <c r="M14" s="265">
        <f t="shared" si="4"/>
        <v>0.34188034188034189</v>
      </c>
      <c r="N14" s="265">
        <f t="shared" si="5"/>
        <v>17.094017094017094</v>
      </c>
      <c r="O14" s="265">
        <f t="shared" si="6"/>
        <v>5.299145299145299</v>
      </c>
      <c r="P14" s="265">
        <f t="shared" si="7"/>
        <v>100</v>
      </c>
    </row>
    <row r="15" spans="1:16" s="14" customFormat="1" ht="9.9499999999999993" customHeight="1" x14ac:dyDescent="0.25">
      <c r="A15" s="81" t="s">
        <v>137</v>
      </c>
      <c r="B15" s="82">
        <v>106</v>
      </c>
      <c r="C15" s="82">
        <v>35</v>
      </c>
      <c r="D15" s="82">
        <v>5</v>
      </c>
      <c r="E15" s="82">
        <v>0</v>
      </c>
      <c r="F15" s="82">
        <v>19</v>
      </c>
      <c r="G15" s="82">
        <v>9</v>
      </c>
      <c r="H15" s="82">
        <v>174</v>
      </c>
      <c r="I15" s="81"/>
      <c r="J15" s="265">
        <f t="shared" si="1"/>
        <v>60.919540229885058</v>
      </c>
      <c r="K15" s="265">
        <f t="shared" si="2"/>
        <v>20.114942528735632</v>
      </c>
      <c r="L15" s="265">
        <f t="shared" si="3"/>
        <v>2.8735632183908044</v>
      </c>
      <c r="M15" s="265">
        <f t="shared" si="4"/>
        <v>0</v>
      </c>
      <c r="N15" s="265">
        <f t="shared" si="5"/>
        <v>10.919540229885058</v>
      </c>
      <c r="O15" s="265">
        <f t="shared" si="6"/>
        <v>5.1724137931034484</v>
      </c>
      <c r="P15" s="265">
        <f t="shared" si="7"/>
        <v>100</v>
      </c>
    </row>
    <row r="16" spans="1:16" s="14" customFormat="1" ht="9.9499999999999993" customHeight="1" x14ac:dyDescent="0.25">
      <c r="A16" s="81" t="s">
        <v>138</v>
      </c>
      <c r="B16" s="82">
        <v>218</v>
      </c>
      <c r="C16" s="82">
        <v>55</v>
      </c>
      <c r="D16" s="82">
        <v>30</v>
      </c>
      <c r="E16" s="82">
        <v>1</v>
      </c>
      <c r="F16" s="82">
        <v>65</v>
      </c>
      <c r="G16" s="82">
        <v>25</v>
      </c>
      <c r="H16" s="82">
        <v>394</v>
      </c>
      <c r="I16" s="81"/>
      <c r="J16" s="265">
        <f t="shared" si="1"/>
        <v>55.329949238578678</v>
      </c>
      <c r="K16" s="265">
        <f t="shared" si="2"/>
        <v>13.959390862944163</v>
      </c>
      <c r="L16" s="265">
        <f t="shared" si="3"/>
        <v>7.6142131979695442</v>
      </c>
      <c r="M16" s="265">
        <f t="shared" si="4"/>
        <v>0.25380710659898476</v>
      </c>
      <c r="N16" s="265">
        <f t="shared" si="5"/>
        <v>16.497461928934008</v>
      </c>
      <c r="O16" s="265">
        <f t="shared" si="6"/>
        <v>6.345177664974619</v>
      </c>
      <c r="P16" s="265">
        <f t="shared" si="7"/>
        <v>100</v>
      </c>
    </row>
    <row r="17" spans="1:16" s="14" customFormat="1" ht="9.9499999999999993" customHeight="1" x14ac:dyDescent="0.25">
      <c r="A17" s="81" t="s">
        <v>139</v>
      </c>
      <c r="B17" s="82">
        <v>452</v>
      </c>
      <c r="C17" s="82">
        <v>142</v>
      </c>
      <c r="D17" s="82">
        <v>45</v>
      </c>
      <c r="E17" s="82">
        <v>8</v>
      </c>
      <c r="F17" s="82">
        <v>97</v>
      </c>
      <c r="G17" s="82">
        <v>30</v>
      </c>
      <c r="H17" s="82">
        <v>774</v>
      </c>
      <c r="I17" s="81"/>
      <c r="J17" s="265">
        <f t="shared" si="1"/>
        <v>58.39793281653747</v>
      </c>
      <c r="K17" s="265">
        <f t="shared" si="2"/>
        <v>18.34625322997416</v>
      </c>
      <c r="L17" s="265">
        <f t="shared" si="3"/>
        <v>5.8139534883720927</v>
      </c>
      <c r="M17" s="265">
        <f t="shared" si="4"/>
        <v>1.03359173126615</v>
      </c>
      <c r="N17" s="265">
        <f t="shared" si="5"/>
        <v>12.532299741602069</v>
      </c>
      <c r="O17" s="265">
        <f t="shared" si="6"/>
        <v>3.8759689922480618</v>
      </c>
      <c r="P17" s="265">
        <f t="shared" si="7"/>
        <v>100</v>
      </c>
    </row>
    <row r="18" spans="1:16" s="14" customFormat="1" ht="9.9499999999999993" customHeight="1" x14ac:dyDescent="0.25">
      <c r="A18" s="81" t="s">
        <v>140</v>
      </c>
      <c r="B18" s="82">
        <v>295</v>
      </c>
      <c r="C18" s="82">
        <v>81</v>
      </c>
      <c r="D18" s="82">
        <v>29</v>
      </c>
      <c r="E18" s="82">
        <v>2</v>
      </c>
      <c r="F18" s="82">
        <v>41</v>
      </c>
      <c r="G18" s="82">
        <v>12</v>
      </c>
      <c r="H18" s="82">
        <v>460</v>
      </c>
      <c r="I18" s="81"/>
      <c r="J18" s="265">
        <f t="shared" si="1"/>
        <v>64.130434782608688</v>
      </c>
      <c r="K18" s="265">
        <f t="shared" si="2"/>
        <v>17.608695652173914</v>
      </c>
      <c r="L18" s="265">
        <f t="shared" si="3"/>
        <v>6.3043478260869561</v>
      </c>
      <c r="M18" s="265">
        <f t="shared" si="4"/>
        <v>0.43478260869565216</v>
      </c>
      <c r="N18" s="265">
        <f t="shared" si="5"/>
        <v>8.9130434782608692</v>
      </c>
      <c r="O18" s="265">
        <f t="shared" si="6"/>
        <v>2.6086956521739131</v>
      </c>
      <c r="P18" s="265">
        <f t="shared" si="7"/>
        <v>100</v>
      </c>
    </row>
    <row r="19" spans="1:16" s="14" customFormat="1" ht="9.9499999999999993" customHeight="1" x14ac:dyDescent="0.25">
      <c r="A19" s="81" t="s">
        <v>141</v>
      </c>
      <c r="B19" s="82">
        <v>146</v>
      </c>
      <c r="C19" s="82">
        <v>42</v>
      </c>
      <c r="D19" s="82">
        <v>11</v>
      </c>
      <c r="E19" s="82">
        <v>1</v>
      </c>
      <c r="F19" s="82">
        <v>11</v>
      </c>
      <c r="G19" s="82">
        <v>6</v>
      </c>
      <c r="H19" s="82">
        <v>217</v>
      </c>
      <c r="I19" s="81"/>
      <c r="J19" s="265">
        <f t="shared" si="1"/>
        <v>67.281105990783402</v>
      </c>
      <c r="K19" s="265">
        <f t="shared" si="2"/>
        <v>19.35483870967742</v>
      </c>
      <c r="L19" s="265">
        <f t="shared" si="3"/>
        <v>5.0691244239631335</v>
      </c>
      <c r="M19" s="265">
        <f t="shared" si="4"/>
        <v>0.46082949308755761</v>
      </c>
      <c r="N19" s="265">
        <f t="shared" si="5"/>
        <v>5.0691244239631335</v>
      </c>
      <c r="O19" s="265">
        <f t="shared" si="6"/>
        <v>2.7649769585253456</v>
      </c>
      <c r="P19" s="265">
        <f t="shared" si="7"/>
        <v>100</v>
      </c>
    </row>
    <row r="20" spans="1:16" s="14" customFormat="1" ht="9.9499999999999993" customHeight="1" x14ac:dyDescent="0.25">
      <c r="A20" s="81" t="s">
        <v>142</v>
      </c>
      <c r="B20" s="82">
        <v>500</v>
      </c>
      <c r="C20" s="82">
        <v>165</v>
      </c>
      <c r="D20" s="82">
        <v>51</v>
      </c>
      <c r="E20" s="82">
        <v>6</v>
      </c>
      <c r="F20" s="82">
        <v>63</v>
      </c>
      <c r="G20" s="82">
        <v>25</v>
      </c>
      <c r="H20" s="82">
        <v>810</v>
      </c>
      <c r="I20" s="81"/>
      <c r="J20" s="265">
        <f t="shared" si="1"/>
        <v>61.728395061728392</v>
      </c>
      <c r="K20" s="265">
        <f t="shared" si="2"/>
        <v>20.37037037037037</v>
      </c>
      <c r="L20" s="265">
        <f t="shared" si="3"/>
        <v>6.2962962962962958</v>
      </c>
      <c r="M20" s="265">
        <f t="shared" si="4"/>
        <v>0.74074074074074081</v>
      </c>
      <c r="N20" s="265">
        <f t="shared" si="5"/>
        <v>7.7777777777777777</v>
      </c>
      <c r="O20" s="265">
        <f t="shared" si="6"/>
        <v>3.0864197530864197</v>
      </c>
      <c r="P20" s="265">
        <f t="shared" si="7"/>
        <v>100</v>
      </c>
    </row>
    <row r="21" spans="1:16" s="14" customFormat="1" ht="9.9499999999999993" customHeight="1" x14ac:dyDescent="0.25">
      <c r="A21" s="81" t="s">
        <v>143</v>
      </c>
      <c r="B21" s="82">
        <v>302</v>
      </c>
      <c r="C21" s="82">
        <v>79</v>
      </c>
      <c r="D21" s="82">
        <v>25</v>
      </c>
      <c r="E21" s="82">
        <v>5</v>
      </c>
      <c r="F21" s="82">
        <v>68</v>
      </c>
      <c r="G21" s="82">
        <v>10</v>
      </c>
      <c r="H21" s="82">
        <v>489</v>
      </c>
      <c r="I21" s="81"/>
      <c r="J21" s="265">
        <f t="shared" si="1"/>
        <v>61.758691206543972</v>
      </c>
      <c r="K21" s="265">
        <f t="shared" si="2"/>
        <v>16.155419222903884</v>
      </c>
      <c r="L21" s="265">
        <f t="shared" si="3"/>
        <v>5.112474437627812</v>
      </c>
      <c r="M21" s="265">
        <f t="shared" si="4"/>
        <v>1.0224948875255624</v>
      </c>
      <c r="N21" s="265">
        <f t="shared" si="5"/>
        <v>13.905930470347649</v>
      </c>
      <c r="O21" s="265">
        <f t="shared" si="6"/>
        <v>2.0449897750511248</v>
      </c>
      <c r="P21" s="265">
        <f t="shared" si="7"/>
        <v>100</v>
      </c>
    </row>
    <row r="22" spans="1:16" s="14" customFormat="1" ht="9.9499999999999993" customHeight="1" x14ac:dyDescent="0.25">
      <c r="A22" s="81" t="s">
        <v>144</v>
      </c>
      <c r="B22" s="82">
        <v>126</v>
      </c>
      <c r="C22" s="82">
        <v>44</v>
      </c>
      <c r="D22" s="82">
        <v>10</v>
      </c>
      <c r="E22" s="82">
        <v>2</v>
      </c>
      <c r="F22" s="82">
        <v>21</v>
      </c>
      <c r="G22" s="82">
        <v>7</v>
      </c>
      <c r="H22" s="82">
        <v>210</v>
      </c>
      <c r="I22" s="81"/>
      <c r="J22" s="265">
        <f t="shared" si="1"/>
        <v>60</v>
      </c>
      <c r="K22" s="265">
        <f t="shared" si="2"/>
        <v>20.952380952380953</v>
      </c>
      <c r="L22" s="265">
        <f t="shared" si="3"/>
        <v>4.7619047619047619</v>
      </c>
      <c r="M22" s="265">
        <f t="shared" si="4"/>
        <v>0.95238095238095244</v>
      </c>
      <c r="N22" s="265">
        <f t="shared" si="5"/>
        <v>10</v>
      </c>
      <c r="O22" s="265">
        <f t="shared" si="6"/>
        <v>3.3333333333333335</v>
      </c>
      <c r="P22" s="265">
        <f t="shared" si="7"/>
        <v>100</v>
      </c>
    </row>
    <row r="23" spans="1:16" s="14" customFormat="1" ht="9.9499999999999993" customHeight="1" x14ac:dyDescent="0.25">
      <c r="A23" s="81" t="s">
        <v>145</v>
      </c>
      <c r="B23" s="82">
        <v>373</v>
      </c>
      <c r="C23" s="82">
        <v>90</v>
      </c>
      <c r="D23" s="82">
        <v>34</v>
      </c>
      <c r="E23" s="82">
        <v>5</v>
      </c>
      <c r="F23" s="82">
        <v>42</v>
      </c>
      <c r="G23" s="82">
        <v>16</v>
      </c>
      <c r="H23" s="82">
        <v>560</v>
      </c>
      <c r="I23" s="81"/>
      <c r="J23" s="265">
        <f t="shared" si="1"/>
        <v>66.607142857142847</v>
      </c>
      <c r="K23" s="265">
        <f t="shared" si="2"/>
        <v>16.071428571428573</v>
      </c>
      <c r="L23" s="265">
        <f t="shared" si="3"/>
        <v>6.0714285714285712</v>
      </c>
      <c r="M23" s="265">
        <f t="shared" si="4"/>
        <v>0.89285714285714279</v>
      </c>
      <c r="N23" s="265">
        <f t="shared" si="5"/>
        <v>7.5</v>
      </c>
      <c r="O23" s="265">
        <f t="shared" si="6"/>
        <v>2.8571428571428572</v>
      </c>
      <c r="P23" s="265">
        <f t="shared" si="7"/>
        <v>100</v>
      </c>
    </row>
    <row r="24" spans="1:16" s="14" customFormat="1" ht="9.9499999999999993" customHeight="1" x14ac:dyDescent="0.25">
      <c r="A24" s="81" t="s">
        <v>146</v>
      </c>
      <c r="B24" s="82">
        <v>497</v>
      </c>
      <c r="C24" s="82">
        <v>141</v>
      </c>
      <c r="D24" s="82">
        <v>45</v>
      </c>
      <c r="E24" s="82">
        <v>8</v>
      </c>
      <c r="F24" s="82">
        <v>73</v>
      </c>
      <c r="G24" s="82">
        <v>19</v>
      </c>
      <c r="H24" s="82">
        <v>783</v>
      </c>
      <c r="I24" s="81"/>
      <c r="J24" s="265">
        <f t="shared" si="1"/>
        <v>63.473818646232438</v>
      </c>
      <c r="K24" s="265">
        <f t="shared" si="2"/>
        <v>18.007662835249043</v>
      </c>
      <c r="L24" s="265">
        <f t="shared" si="3"/>
        <v>5.7471264367816088</v>
      </c>
      <c r="M24" s="265">
        <f t="shared" si="4"/>
        <v>1.0217113665389528</v>
      </c>
      <c r="N24" s="265">
        <f t="shared" si="5"/>
        <v>9.3231162196679449</v>
      </c>
      <c r="O24" s="265">
        <f t="shared" si="6"/>
        <v>2.4265644955300125</v>
      </c>
      <c r="P24" s="265">
        <f t="shared" si="7"/>
        <v>100</v>
      </c>
    </row>
    <row r="25" spans="1:16" s="14" customFormat="1" ht="9.9499999999999993" customHeight="1" x14ac:dyDescent="0.25">
      <c r="A25" s="81" t="s">
        <v>147</v>
      </c>
      <c r="B25" s="82">
        <v>369</v>
      </c>
      <c r="C25" s="82">
        <v>98</v>
      </c>
      <c r="D25" s="82">
        <v>29</v>
      </c>
      <c r="E25" s="82">
        <v>3</v>
      </c>
      <c r="F25" s="82">
        <v>54</v>
      </c>
      <c r="G25" s="82">
        <v>28</v>
      </c>
      <c r="H25" s="82">
        <v>581</v>
      </c>
      <c r="I25" s="81"/>
      <c r="J25" s="265">
        <f t="shared" si="1"/>
        <v>63.511187607573149</v>
      </c>
      <c r="K25" s="265">
        <f t="shared" si="2"/>
        <v>16.867469879518072</v>
      </c>
      <c r="L25" s="265">
        <f t="shared" si="3"/>
        <v>4.9913941480206541</v>
      </c>
      <c r="M25" s="265">
        <f t="shared" si="4"/>
        <v>0.51635111876075734</v>
      </c>
      <c r="N25" s="265">
        <f t="shared" si="5"/>
        <v>9.2943201376936315</v>
      </c>
      <c r="O25" s="265">
        <f t="shared" si="6"/>
        <v>4.8192771084337354</v>
      </c>
      <c r="P25" s="265">
        <f t="shared" si="7"/>
        <v>100</v>
      </c>
    </row>
    <row r="26" spans="1:16" s="14" customFormat="1" ht="9.9499999999999993" customHeight="1" x14ac:dyDescent="0.25">
      <c r="A26" s="81"/>
      <c r="B26" s="82"/>
      <c r="C26" s="82"/>
      <c r="D26" s="82"/>
      <c r="E26" s="82"/>
      <c r="F26" s="82"/>
      <c r="G26" s="82"/>
      <c r="H26" s="82"/>
      <c r="I26" s="81"/>
      <c r="J26" s="265"/>
      <c r="K26" s="265"/>
      <c r="L26" s="265"/>
      <c r="M26" s="265"/>
      <c r="N26" s="265"/>
      <c r="O26" s="265"/>
      <c r="P26" s="265"/>
    </row>
    <row r="27" spans="1:16" s="14" customFormat="1" ht="9.9499999999999993" customHeight="1" x14ac:dyDescent="0.25">
      <c r="A27" s="81" t="s">
        <v>84</v>
      </c>
      <c r="B27" s="82">
        <v>2492</v>
      </c>
      <c r="C27" s="82">
        <v>662</v>
      </c>
      <c r="D27" s="82">
        <v>176</v>
      </c>
      <c r="E27" s="82">
        <v>19</v>
      </c>
      <c r="F27" s="82">
        <v>660</v>
      </c>
      <c r="G27" s="82">
        <v>187</v>
      </c>
      <c r="H27" s="82">
        <v>4196</v>
      </c>
      <c r="I27" s="81"/>
      <c r="J27" s="265">
        <f t="shared" si="1"/>
        <v>59.389895138226876</v>
      </c>
      <c r="K27" s="265">
        <f t="shared" si="2"/>
        <v>15.776930409914202</v>
      </c>
      <c r="L27" s="265">
        <f t="shared" si="3"/>
        <v>4.1944709246901812</v>
      </c>
      <c r="M27" s="265">
        <f t="shared" si="4"/>
        <v>0.45281220209723549</v>
      </c>
      <c r="N27" s="265">
        <f t="shared" si="5"/>
        <v>15.72926596758818</v>
      </c>
      <c r="O27" s="265">
        <f t="shared" si="6"/>
        <v>4.4566253574833175</v>
      </c>
      <c r="P27" s="265">
        <f t="shared" si="7"/>
        <v>100</v>
      </c>
    </row>
    <row r="28" spans="1:16" s="14" customFormat="1" ht="9.9499999999999993" customHeight="1" x14ac:dyDescent="0.25">
      <c r="A28" s="81" t="s">
        <v>85</v>
      </c>
      <c r="B28" s="82">
        <v>1384</v>
      </c>
      <c r="C28" s="82">
        <v>391</v>
      </c>
      <c r="D28" s="82">
        <v>145</v>
      </c>
      <c r="E28" s="82">
        <v>12</v>
      </c>
      <c r="F28" s="82">
        <v>439</v>
      </c>
      <c r="G28" s="82">
        <v>142</v>
      </c>
      <c r="H28" s="82">
        <v>2513</v>
      </c>
      <c r="I28" s="81"/>
      <c r="J28" s="265">
        <f t="shared" si="1"/>
        <v>55.073617190608836</v>
      </c>
      <c r="K28" s="265">
        <f t="shared" si="2"/>
        <v>15.55909271786709</v>
      </c>
      <c r="L28" s="265">
        <f t="shared" si="3"/>
        <v>5.7699960206923997</v>
      </c>
      <c r="M28" s="265">
        <f t="shared" si="4"/>
        <v>0.47751691205730207</v>
      </c>
      <c r="N28" s="265">
        <f t="shared" si="5"/>
        <v>17.469160366096297</v>
      </c>
      <c r="O28" s="265">
        <f t="shared" si="6"/>
        <v>5.6506167926780737</v>
      </c>
      <c r="P28" s="265">
        <f t="shared" si="7"/>
        <v>100</v>
      </c>
    </row>
    <row r="29" spans="1:16" s="14" customFormat="1" ht="9.9499999999999993" customHeight="1" x14ac:dyDescent="0.25">
      <c r="A29" s="81" t="s">
        <v>86</v>
      </c>
      <c r="B29" s="82">
        <v>1101</v>
      </c>
      <c r="C29" s="82">
        <v>333</v>
      </c>
      <c r="D29" s="82">
        <v>106</v>
      </c>
      <c r="E29" s="82">
        <v>11</v>
      </c>
      <c r="F29" s="82">
        <v>281</v>
      </c>
      <c r="G29" s="82">
        <v>95</v>
      </c>
      <c r="H29" s="82">
        <v>1927</v>
      </c>
      <c r="I29" s="81"/>
      <c r="J29" s="265">
        <f t="shared" si="1"/>
        <v>57.135443694862474</v>
      </c>
      <c r="K29" s="265">
        <f t="shared" si="2"/>
        <v>17.280747275557861</v>
      </c>
      <c r="L29" s="265">
        <f t="shared" si="3"/>
        <v>5.5007784120394394</v>
      </c>
      <c r="M29" s="265">
        <f t="shared" si="4"/>
        <v>0.57083549558899838</v>
      </c>
      <c r="N29" s="265">
        <f t="shared" si="5"/>
        <v>14.582252205500779</v>
      </c>
      <c r="O29" s="265">
        <f t="shared" si="6"/>
        <v>4.9299429164504405</v>
      </c>
      <c r="P29" s="265">
        <f t="shared" si="7"/>
        <v>100</v>
      </c>
    </row>
    <row r="30" spans="1:16" s="14" customFormat="1" ht="9.9499999999999993" customHeight="1" x14ac:dyDescent="0.25">
      <c r="A30" s="81" t="s">
        <v>87</v>
      </c>
      <c r="B30" s="82">
        <v>1742</v>
      </c>
      <c r="C30" s="82">
        <v>501</v>
      </c>
      <c r="D30" s="82">
        <v>160</v>
      </c>
      <c r="E30" s="82">
        <v>21</v>
      </c>
      <c r="F30" s="82">
        <v>246</v>
      </c>
      <c r="G30" s="82">
        <v>76</v>
      </c>
      <c r="H30" s="82">
        <v>2746</v>
      </c>
      <c r="I30" s="81"/>
      <c r="J30" s="265">
        <f t="shared" si="1"/>
        <v>63.43772760378733</v>
      </c>
      <c r="K30" s="265">
        <f t="shared" si="2"/>
        <v>18.244719592134011</v>
      </c>
      <c r="L30" s="265">
        <f t="shared" si="3"/>
        <v>5.8266569555717407</v>
      </c>
      <c r="M30" s="265">
        <f t="shared" si="4"/>
        <v>0.76474872541879102</v>
      </c>
      <c r="N30" s="265">
        <f t="shared" si="5"/>
        <v>8.9584850691915516</v>
      </c>
      <c r="O30" s="265">
        <f t="shared" si="6"/>
        <v>2.7676620538965766</v>
      </c>
      <c r="P30" s="265">
        <f t="shared" si="7"/>
        <v>100</v>
      </c>
    </row>
    <row r="31" spans="1:16" s="14" customFormat="1" ht="9.9499999999999993" customHeight="1" x14ac:dyDescent="0.25">
      <c r="A31" s="81" t="s">
        <v>88</v>
      </c>
      <c r="B31" s="82">
        <v>866</v>
      </c>
      <c r="C31" s="82">
        <v>239</v>
      </c>
      <c r="D31" s="82">
        <v>74</v>
      </c>
      <c r="E31" s="82">
        <v>11</v>
      </c>
      <c r="F31" s="82">
        <v>127</v>
      </c>
      <c r="G31" s="82">
        <v>47</v>
      </c>
      <c r="H31" s="82">
        <v>1364</v>
      </c>
      <c r="I31" s="81"/>
      <c r="J31" s="265">
        <f t="shared" si="1"/>
        <v>63.489736070381234</v>
      </c>
      <c r="K31" s="265">
        <f t="shared" si="2"/>
        <v>17.521994134897362</v>
      </c>
      <c r="L31" s="265">
        <f t="shared" si="3"/>
        <v>5.4252199413489732</v>
      </c>
      <c r="M31" s="265">
        <f t="shared" si="4"/>
        <v>0.80645161290322576</v>
      </c>
      <c r="N31" s="265">
        <f t="shared" si="5"/>
        <v>9.3108504398826977</v>
      </c>
      <c r="O31" s="265">
        <f t="shared" si="6"/>
        <v>3.4457478005865099</v>
      </c>
      <c r="P31" s="265">
        <f t="shared" si="7"/>
        <v>100</v>
      </c>
    </row>
    <row r="32" spans="1:16" s="206" customFormat="1" ht="9.9499999999999993" customHeight="1" x14ac:dyDescent="0.25">
      <c r="A32" s="87" t="s">
        <v>89</v>
      </c>
      <c r="B32" s="88">
        <v>7585</v>
      </c>
      <c r="C32" s="88">
        <v>2126</v>
      </c>
      <c r="D32" s="88">
        <v>661</v>
      </c>
      <c r="E32" s="88">
        <v>74</v>
      </c>
      <c r="F32" s="88">
        <v>1753</v>
      </c>
      <c r="G32" s="88">
        <v>547</v>
      </c>
      <c r="H32" s="88">
        <v>12746</v>
      </c>
      <c r="I32" s="87"/>
      <c r="J32" s="267">
        <f t="shared" si="1"/>
        <v>59.508865526439671</v>
      </c>
      <c r="K32" s="267">
        <f t="shared" si="2"/>
        <v>16.679742664365289</v>
      </c>
      <c r="L32" s="267">
        <f t="shared" si="3"/>
        <v>5.1859406872744387</v>
      </c>
      <c r="M32" s="267">
        <f t="shared" si="4"/>
        <v>0.58057429781892367</v>
      </c>
      <c r="N32" s="267">
        <f t="shared" si="5"/>
        <v>13.753334379413149</v>
      </c>
      <c r="O32" s="267">
        <f t="shared" si="6"/>
        <v>4.2915424446885302</v>
      </c>
      <c r="P32" s="267">
        <f t="shared" si="7"/>
        <v>100</v>
      </c>
    </row>
    <row r="33" spans="1:16" s="14" customFormat="1" x14ac:dyDescent="0.25">
      <c r="A33" s="458" t="s">
        <v>19</v>
      </c>
      <c r="B33" s="458"/>
      <c r="C33" s="458"/>
      <c r="D33" s="459"/>
    </row>
    <row r="34" spans="1:16" s="14" customFormat="1" ht="10.5" customHeight="1" x14ac:dyDescent="0.25">
      <c r="A34" s="59" t="s">
        <v>148</v>
      </c>
      <c r="J34" s="18"/>
      <c r="K34" s="18"/>
      <c r="L34" s="18"/>
      <c r="M34" s="18"/>
      <c r="N34" s="18"/>
      <c r="O34" s="18"/>
      <c r="P34" s="18"/>
    </row>
    <row r="35" spans="1:16" x14ac:dyDescent="0.25">
      <c r="B35" s="4"/>
      <c r="C35" s="4"/>
      <c r="D35" s="4"/>
      <c r="E35" s="4"/>
      <c r="F35" s="4"/>
      <c r="G35" s="4"/>
      <c r="H35" s="4"/>
    </row>
    <row r="36" spans="1:16" x14ac:dyDescent="0.25">
      <c r="B36" s="4"/>
      <c r="C36" s="4"/>
      <c r="D36" s="4"/>
      <c r="E36" s="4"/>
      <c r="F36" s="4"/>
      <c r="G36" s="4"/>
      <c r="H36" s="4"/>
    </row>
    <row r="37" spans="1:16" x14ac:dyDescent="0.25">
      <c r="B37" s="4"/>
      <c r="C37" s="4"/>
      <c r="D37" s="4"/>
      <c r="E37" s="4"/>
      <c r="F37" s="4"/>
      <c r="G37" s="4"/>
      <c r="H37" s="4"/>
    </row>
    <row r="38" spans="1:16" x14ac:dyDescent="0.25">
      <c r="B38" s="4"/>
      <c r="C38" s="4"/>
      <c r="D38" s="4"/>
      <c r="E38" s="4"/>
      <c r="F38" s="4"/>
      <c r="G38" s="4"/>
      <c r="H38" s="4"/>
    </row>
    <row r="39" spans="1:16" x14ac:dyDescent="0.25">
      <c r="B39" s="4"/>
      <c r="C39" s="4"/>
      <c r="D39" s="4"/>
      <c r="E39" s="4"/>
      <c r="F39" s="4"/>
      <c r="G39" s="4"/>
      <c r="H39" s="4"/>
    </row>
    <row r="40" spans="1:16" x14ac:dyDescent="0.25">
      <c r="B40" s="4"/>
      <c r="C40" s="4"/>
      <c r="D40" s="4"/>
      <c r="E40" s="4"/>
      <c r="F40" s="4"/>
      <c r="G40" s="4"/>
      <c r="H40" s="4"/>
    </row>
    <row r="42" spans="1:16" x14ac:dyDescent="0.25">
      <c r="B42" s="4"/>
      <c r="C42" s="4"/>
      <c r="D42" s="4"/>
      <c r="E42" s="4"/>
      <c r="F42" s="4"/>
      <c r="G42" s="4"/>
      <c r="H42" s="4"/>
    </row>
    <row r="43" spans="1:16" x14ac:dyDescent="0.25">
      <c r="B43" s="4"/>
      <c r="C43" s="4"/>
      <c r="D43" s="4"/>
      <c r="E43" s="4"/>
      <c r="F43" s="4"/>
      <c r="G43" s="4"/>
      <c r="H43" s="4"/>
    </row>
    <row r="44" spans="1:16" x14ac:dyDescent="0.25">
      <c r="B44" s="4"/>
      <c r="C44" s="4"/>
      <c r="D44" s="4"/>
      <c r="E44" s="4"/>
      <c r="F44" s="4"/>
      <c r="G44" s="4"/>
      <c r="H44" s="4"/>
    </row>
    <row r="45" spans="1:16" x14ac:dyDescent="0.25">
      <c r="B45" s="4"/>
      <c r="C45" s="4"/>
      <c r="D45" s="4"/>
      <c r="E45" s="4"/>
      <c r="F45" s="4"/>
      <c r="G45" s="4"/>
      <c r="H45" s="4"/>
    </row>
    <row r="46" spans="1:16" x14ac:dyDescent="0.25">
      <c r="B46" s="4"/>
      <c r="C46" s="4"/>
      <c r="D46" s="4"/>
      <c r="E46" s="4"/>
      <c r="F46" s="4"/>
      <c r="G46" s="4"/>
      <c r="H46" s="4"/>
    </row>
    <row r="47" spans="1:16" x14ac:dyDescent="0.25">
      <c r="B47" s="4"/>
      <c r="C47" s="4"/>
      <c r="D47" s="4"/>
      <c r="E47" s="4"/>
      <c r="F47" s="4"/>
      <c r="G47" s="4"/>
      <c r="H47" s="4"/>
    </row>
  </sheetData>
  <mergeCells count="7">
    <mergeCell ref="A33:D33"/>
    <mergeCell ref="A1:P1"/>
    <mergeCell ref="A2:A3"/>
    <mergeCell ref="B2:G2"/>
    <mergeCell ref="H2:H3"/>
    <mergeCell ref="J2:O2"/>
    <mergeCell ref="P2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workbookViewId="0">
      <selection sqref="A1:K1"/>
    </sheetView>
  </sheetViews>
  <sheetFormatPr defaultColWidth="9.140625" defaultRowHeight="11.25" x14ac:dyDescent="0.2"/>
  <cols>
    <col min="1" max="1" width="27.28515625" style="24" customWidth="1"/>
    <col min="2" max="2" width="7.85546875" style="24" customWidth="1"/>
    <col min="3" max="3" width="7.42578125" style="24" customWidth="1"/>
    <col min="4" max="4" width="1" style="24" customWidth="1"/>
    <col min="5" max="5" width="7" style="24" customWidth="1"/>
    <col min="6" max="6" width="5.5703125" style="24" customWidth="1"/>
    <col min="7" max="7" width="0.7109375" style="24" customWidth="1"/>
    <col min="8" max="8" width="11.7109375" style="24" customWidth="1"/>
    <col min="9" max="9" width="9.5703125" style="24" customWidth="1"/>
    <col min="10" max="10" width="10.5703125" style="24" customWidth="1"/>
    <col min="11" max="11" width="10.85546875" style="24" customWidth="1"/>
    <col min="12" max="16384" width="9.140625" style="24"/>
  </cols>
  <sheetData>
    <row r="1" spans="1:13" ht="30.75" customHeight="1" x14ac:dyDescent="0.25">
      <c r="A1" s="379" t="s">
        <v>198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103"/>
      <c r="M1" s="103"/>
    </row>
    <row r="2" spans="1:13" ht="44.45" customHeight="1" x14ac:dyDescent="0.2">
      <c r="A2" s="384" t="s">
        <v>118</v>
      </c>
      <c r="B2" s="99" t="s">
        <v>155</v>
      </c>
      <c r="C2" s="99" t="s">
        <v>151</v>
      </c>
      <c r="D2" s="99"/>
      <c r="E2" s="386" t="s">
        <v>124</v>
      </c>
      <c r="F2" s="386"/>
      <c r="G2" s="100"/>
      <c r="H2" s="100" t="s">
        <v>122</v>
      </c>
      <c r="I2" s="99" t="s">
        <v>31</v>
      </c>
      <c r="J2" s="99" t="s">
        <v>30</v>
      </c>
      <c r="K2" s="99" t="s">
        <v>123</v>
      </c>
      <c r="L2" s="30"/>
      <c r="M2" s="30"/>
    </row>
    <row r="3" spans="1:13" s="55" customFormat="1" ht="12" customHeight="1" x14ac:dyDescent="0.2">
      <c r="A3" s="385"/>
      <c r="B3" s="102" t="s">
        <v>36</v>
      </c>
      <c r="C3" s="102" t="s">
        <v>36</v>
      </c>
      <c r="D3" s="101"/>
      <c r="E3" s="102" t="s">
        <v>50</v>
      </c>
      <c r="F3" s="276" t="s">
        <v>37</v>
      </c>
      <c r="G3" s="101"/>
      <c r="H3" s="102" t="s">
        <v>51</v>
      </c>
      <c r="I3" s="102" t="s">
        <v>51</v>
      </c>
      <c r="J3" s="259" t="s">
        <v>37</v>
      </c>
      <c r="K3" s="259" t="s">
        <v>37</v>
      </c>
    </row>
    <row r="4" spans="1:13" s="50" customFormat="1" ht="9.9499999999999993" customHeight="1" x14ac:dyDescent="0.2">
      <c r="A4" s="94" t="s">
        <v>84</v>
      </c>
      <c r="B4" s="94">
        <v>4196</v>
      </c>
      <c r="C4" s="94">
        <f>C5+C6+C8+C9+C10+C11+C12+C13+C14+C15+C16</f>
        <v>390017</v>
      </c>
      <c r="D4" s="94"/>
      <c r="E4" s="94">
        <f t="shared" ref="E4:I4" si="0">E5+E6+E8+E9+E10+E11+E12+E13+E14+E15+E16</f>
        <v>2753</v>
      </c>
      <c r="F4" s="275">
        <f>E4/B4*100</f>
        <v>65.610104861773124</v>
      </c>
      <c r="G4" s="94"/>
      <c r="H4" s="94">
        <f t="shared" ref="H4" si="1">H5+H6+H8+H9+H10+H11+H12+H13+H14+H15+H16</f>
        <v>194813</v>
      </c>
      <c r="I4" s="94">
        <f t="shared" si="0"/>
        <v>86335</v>
      </c>
      <c r="J4" s="275">
        <f>I4/C4*100</f>
        <v>22.136214575262102</v>
      </c>
      <c r="K4" s="275">
        <f>I4/H4*100</f>
        <v>44.316857704567965</v>
      </c>
    </row>
    <row r="5" spans="1:13" ht="9.9499999999999993" customHeight="1" x14ac:dyDescent="0.2">
      <c r="A5" s="68" t="s">
        <v>150</v>
      </c>
      <c r="B5" s="68">
        <v>8</v>
      </c>
      <c r="C5" s="68">
        <v>11678</v>
      </c>
      <c r="D5" s="68"/>
      <c r="E5" s="68">
        <v>2</v>
      </c>
      <c r="F5" s="270">
        <f t="shared" ref="F5:F68" si="2">E5/B5*100</f>
        <v>25</v>
      </c>
      <c r="G5" s="69"/>
      <c r="H5" s="68">
        <v>2686</v>
      </c>
      <c r="I5" s="68">
        <v>320</v>
      </c>
      <c r="J5" s="270">
        <f t="shared" ref="J5:J68" si="3">I5/C5*100</f>
        <v>2.7401952389107724</v>
      </c>
      <c r="K5" s="270">
        <f t="shared" ref="K5:K68" si="4">I5/H5*100</f>
        <v>11.913626209977663</v>
      </c>
    </row>
    <row r="6" spans="1:13" ht="9.9499999999999993" customHeight="1" x14ac:dyDescent="0.2">
      <c r="A6" s="68" t="s">
        <v>158</v>
      </c>
      <c r="B6" s="68">
        <v>24</v>
      </c>
      <c r="C6" s="68">
        <v>6355</v>
      </c>
      <c r="D6" s="68"/>
      <c r="E6" s="68">
        <v>13</v>
      </c>
      <c r="F6" s="270">
        <f t="shared" si="2"/>
        <v>54.166666666666664</v>
      </c>
      <c r="G6" s="69"/>
      <c r="H6" s="68">
        <v>3341</v>
      </c>
      <c r="I6" s="68">
        <v>820</v>
      </c>
      <c r="J6" s="270">
        <f t="shared" si="3"/>
        <v>12.903225806451612</v>
      </c>
      <c r="K6" s="270">
        <f t="shared" si="4"/>
        <v>24.543549835378627</v>
      </c>
    </row>
    <row r="7" spans="1:13" ht="9.9499999999999993" customHeight="1" x14ac:dyDescent="0.2">
      <c r="A7" s="68" t="s">
        <v>114</v>
      </c>
      <c r="B7" s="68">
        <v>2995</v>
      </c>
      <c r="C7" s="68">
        <f>C8+C9+C10</f>
        <v>96117</v>
      </c>
      <c r="D7" s="68"/>
      <c r="E7" s="68">
        <f t="shared" ref="E7:I7" si="5">E8+E9+E10</f>
        <v>2124</v>
      </c>
      <c r="F7" s="270">
        <f t="shared" si="2"/>
        <v>70.918196994991661</v>
      </c>
      <c r="G7" s="68"/>
      <c r="H7" s="68">
        <f t="shared" ref="H7" si="6">H8+H9+H10</f>
        <v>40535</v>
      </c>
      <c r="I7" s="68">
        <f t="shared" si="5"/>
        <v>14452</v>
      </c>
      <c r="J7" s="270">
        <f t="shared" si="3"/>
        <v>15.03584173455268</v>
      </c>
      <c r="K7" s="270">
        <f t="shared" si="4"/>
        <v>35.653139262365855</v>
      </c>
    </row>
    <row r="8" spans="1:13" ht="9.9499999999999993" customHeight="1" x14ac:dyDescent="0.2">
      <c r="A8" s="98" t="s">
        <v>21</v>
      </c>
      <c r="B8" s="73">
        <v>2342</v>
      </c>
      <c r="C8" s="73">
        <v>18035</v>
      </c>
      <c r="D8" s="73"/>
      <c r="E8" s="73">
        <v>1758</v>
      </c>
      <c r="F8" s="270">
        <f t="shared" si="2"/>
        <v>75.064047822374036</v>
      </c>
      <c r="G8" s="74"/>
      <c r="H8" s="73">
        <v>12934</v>
      </c>
      <c r="I8" s="73">
        <v>5344</v>
      </c>
      <c r="J8" s="270">
        <f t="shared" si="3"/>
        <v>29.631272525644579</v>
      </c>
      <c r="K8" s="270">
        <f t="shared" si="4"/>
        <v>41.317457862996754</v>
      </c>
    </row>
    <row r="9" spans="1:13" ht="9.9499999999999993" customHeight="1" x14ac:dyDescent="0.2">
      <c r="A9" s="98" t="s">
        <v>23</v>
      </c>
      <c r="B9" s="73">
        <v>538</v>
      </c>
      <c r="C9" s="73">
        <v>22181</v>
      </c>
      <c r="D9" s="73"/>
      <c r="E9" s="73">
        <v>315</v>
      </c>
      <c r="F9" s="270">
        <f t="shared" si="2"/>
        <v>58.550185873605955</v>
      </c>
      <c r="G9" s="74"/>
      <c r="H9" s="73">
        <v>12827</v>
      </c>
      <c r="I9" s="73">
        <v>4145</v>
      </c>
      <c r="J9" s="270">
        <f t="shared" si="3"/>
        <v>18.687164690500879</v>
      </c>
      <c r="K9" s="270">
        <f t="shared" si="4"/>
        <v>32.314648787713416</v>
      </c>
    </row>
    <row r="10" spans="1:13" ht="9.9499999999999993" customHeight="1" x14ac:dyDescent="0.2">
      <c r="A10" s="98" t="s">
        <v>22</v>
      </c>
      <c r="B10" s="73">
        <v>115</v>
      </c>
      <c r="C10" s="73">
        <v>55901</v>
      </c>
      <c r="D10" s="73"/>
      <c r="E10" s="73">
        <v>51</v>
      </c>
      <c r="F10" s="270">
        <f t="shared" si="2"/>
        <v>44.347826086956523</v>
      </c>
      <c r="G10" s="74"/>
      <c r="H10" s="73">
        <v>14774</v>
      </c>
      <c r="I10" s="73">
        <v>4963</v>
      </c>
      <c r="J10" s="270">
        <f t="shared" si="3"/>
        <v>8.8781953811201948</v>
      </c>
      <c r="K10" s="270">
        <f t="shared" si="4"/>
        <v>33.592798158927842</v>
      </c>
    </row>
    <row r="11" spans="1:13" ht="9.9499999999999993" customHeight="1" x14ac:dyDescent="0.2">
      <c r="A11" s="82" t="s">
        <v>116</v>
      </c>
      <c r="B11" s="68">
        <v>224</v>
      </c>
      <c r="C11" s="68">
        <v>3542</v>
      </c>
      <c r="D11" s="68"/>
      <c r="E11" s="68">
        <v>147</v>
      </c>
      <c r="F11" s="270">
        <f t="shared" si="2"/>
        <v>65.625</v>
      </c>
      <c r="G11" s="69"/>
      <c r="H11" s="68">
        <v>2229</v>
      </c>
      <c r="I11" s="68">
        <v>903</v>
      </c>
      <c r="J11" s="270">
        <f t="shared" si="3"/>
        <v>25.494071146245062</v>
      </c>
      <c r="K11" s="270">
        <f t="shared" si="4"/>
        <v>40.511440107671604</v>
      </c>
    </row>
    <row r="12" spans="1:13" ht="9.9499999999999993" customHeight="1" x14ac:dyDescent="0.2">
      <c r="A12" s="68" t="s">
        <v>14</v>
      </c>
      <c r="B12" s="68">
        <v>62</v>
      </c>
      <c r="C12" s="68">
        <v>186377</v>
      </c>
      <c r="D12" s="68"/>
      <c r="E12" s="68">
        <v>24</v>
      </c>
      <c r="F12" s="270">
        <f t="shared" si="2"/>
        <v>38.70967741935484</v>
      </c>
      <c r="G12" s="69"/>
      <c r="H12" s="68">
        <v>82483</v>
      </c>
      <c r="I12" s="68">
        <v>58011</v>
      </c>
      <c r="J12" s="270">
        <f t="shared" si="3"/>
        <v>31.125621723710545</v>
      </c>
      <c r="K12" s="270">
        <f t="shared" si="4"/>
        <v>70.330856055187127</v>
      </c>
    </row>
    <row r="13" spans="1:13" ht="9.9499999999999993" customHeight="1" x14ac:dyDescent="0.2">
      <c r="A13" s="68" t="s">
        <v>115</v>
      </c>
      <c r="B13" s="68">
        <v>13</v>
      </c>
      <c r="C13" s="68">
        <v>42283</v>
      </c>
      <c r="D13" s="68"/>
      <c r="E13" s="68">
        <v>10</v>
      </c>
      <c r="F13" s="270">
        <f t="shared" si="2"/>
        <v>76.923076923076934</v>
      </c>
      <c r="G13" s="69"/>
      <c r="H13" s="68">
        <v>40574</v>
      </c>
      <c r="I13" s="68">
        <v>2043</v>
      </c>
      <c r="J13" s="270">
        <f t="shared" si="3"/>
        <v>4.8317290636898989</v>
      </c>
      <c r="K13" s="270">
        <f t="shared" si="4"/>
        <v>5.0352442450830575</v>
      </c>
    </row>
    <row r="14" spans="1:13" ht="9.9499999999999993" customHeight="1" x14ac:dyDescent="0.2">
      <c r="A14" s="68" t="s">
        <v>16</v>
      </c>
      <c r="B14" s="68">
        <v>565</v>
      </c>
      <c r="C14" s="68">
        <v>19607</v>
      </c>
      <c r="D14" s="68"/>
      <c r="E14" s="68">
        <v>263</v>
      </c>
      <c r="F14" s="270">
        <f t="shared" si="2"/>
        <v>46.548672566371678</v>
      </c>
      <c r="G14" s="69"/>
      <c r="H14" s="68">
        <v>13754</v>
      </c>
      <c r="I14" s="68">
        <v>5917</v>
      </c>
      <c r="J14" s="270">
        <f t="shared" si="3"/>
        <v>30.177997653899119</v>
      </c>
      <c r="K14" s="270">
        <f t="shared" si="4"/>
        <v>43.020212301875816</v>
      </c>
    </row>
    <row r="15" spans="1:13" ht="9.9499999999999993" customHeight="1" x14ac:dyDescent="0.2">
      <c r="A15" s="68" t="s">
        <v>17</v>
      </c>
      <c r="B15" s="68">
        <v>116</v>
      </c>
      <c r="C15" s="68">
        <v>8320</v>
      </c>
      <c r="D15" s="68"/>
      <c r="E15" s="68">
        <v>71</v>
      </c>
      <c r="F15" s="270">
        <f t="shared" si="2"/>
        <v>61.206896551724135</v>
      </c>
      <c r="G15" s="69"/>
      <c r="H15" s="68">
        <v>2800</v>
      </c>
      <c r="I15" s="68">
        <v>976</v>
      </c>
      <c r="J15" s="270">
        <f t="shared" si="3"/>
        <v>11.73076923076923</v>
      </c>
      <c r="K15" s="270">
        <f t="shared" si="4"/>
        <v>34.857142857142861</v>
      </c>
    </row>
    <row r="16" spans="1:13" ht="9.9499999999999993" customHeight="1" x14ac:dyDescent="0.2">
      <c r="A16" s="68" t="s">
        <v>18</v>
      </c>
      <c r="B16" s="68">
        <v>189</v>
      </c>
      <c r="C16" s="68">
        <v>15738</v>
      </c>
      <c r="D16" s="68"/>
      <c r="E16" s="68">
        <v>99</v>
      </c>
      <c r="F16" s="270">
        <f t="shared" si="2"/>
        <v>52.380952380952387</v>
      </c>
      <c r="G16" s="69"/>
      <c r="H16" s="68">
        <v>6411</v>
      </c>
      <c r="I16" s="68">
        <v>2893</v>
      </c>
      <c r="J16" s="270">
        <f t="shared" si="3"/>
        <v>18.382259499301053</v>
      </c>
      <c r="K16" s="270">
        <f t="shared" si="4"/>
        <v>45.125565434409609</v>
      </c>
    </row>
    <row r="17" spans="1:11" ht="5.45" customHeight="1" x14ac:dyDescent="0.2">
      <c r="A17" s="68"/>
      <c r="B17" s="68"/>
      <c r="C17" s="68"/>
      <c r="D17" s="68"/>
      <c r="E17" s="68"/>
      <c r="F17" s="270"/>
      <c r="G17" s="69"/>
      <c r="H17" s="68"/>
      <c r="I17" s="68"/>
      <c r="J17" s="270"/>
      <c r="K17" s="270"/>
    </row>
    <row r="18" spans="1:11" s="50" customFormat="1" ht="9.9499999999999993" customHeight="1" x14ac:dyDescent="0.2">
      <c r="A18" s="96" t="s">
        <v>85</v>
      </c>
      <c r="B18" s="96">
        <f>B19+B20+B22+B23+B24+B25+B26+B27+B28+B29+B30</f>
        <v>2513</v>
      </c>
      <c r="C18" s="96">
        <f t="shared" ref="C18:I18" si="7">C19+C20+C22+C23+C24+C25+C26+C27+C28+C29+C30</f>
        <v>388223</v>
      </c>
      <c r="D18" s="96">
        <f t="shared" si="7"/>
        <v>0</v>
      </c>
      <c r="E18" s="96">
        <f t="shared" si="7"/>
        <v>1437</v>
      </c>
      <c r="F18" s="274">
        <f t="shared" si="2"/>
        <v>57.182650218861916</v>
      </c>
      <c r="G18" s="96">
        <f t="shared" si="7"/>
        <v>0</v>
      </c>
      <c r="H18" s="96">
        <f t="shared" si="7"/>
        <v>164322</v>
      </c>
      <c r="I18" s="96">
        <f t="shared" si="7"/>
        <v>63346</v>
      </c>
      <c r="J18" s="274">
        <f t="shared" si="3"/>
        <v>16.316910641564256</v>
      </c>
      <c r="K18" s="274">
        <f t="shared" si="4"/>
        <v>38.549920278477622</v>
      </c>
    </row>
    <row r="19" spans="1:11" ht="9.9499999999999993" customHeight="1" x14ac:dyDescent="0.2">
      <c r="A19" s="68" t="s">
        <v>150</v>
      </c>
      <c r="B19" s="68">
        <v>8</v>
      </c>
      <c r="C19" s="68">
        <v>9009</v>
      </c>
      <c r="D19" s="68"/>
      <c r="E19" s="68">
        <v>4</v>
      </c>
      <c r="F19" s="270">
        <f t="shared" si="2"/>
        <v>50</v>
      </c>
      <c r="G19" s="69"/>
      <c r="H19" s="68">
        <v>5603</v>
      </c>
      <c r="I19" s="68">
        <v>580</v>
      </c>
      <c r="J19" s="270">
        <f t="shared" si="3"/>
        <v>6.4380064380064379</v>
      </c>
      <c r="K19" s="270">
        <f t="shared" si="4"/>
        <v>10.351597358557916</v>
      </c>
    </row>
    <row r="20" spans="1:11" ht="9.9499999999999993" customHeight="1" x14ac:dyDescent="0.2">
      <c r="A20" s="68" t="s">
        <v>158</v>
      </c>
      <c r="B20" s="68">
        <v>20</v>
      </c>
      <c r="C20" s="68">
        <v>25906</v>
      </c>
      <c r="D20" s="68"/>
      <c r="E20" s="68">
        <v>10</v>
      </c>
      <c r="F20" s="270">
        <f t="shared" si="2"/>
        <v>50</v>
      </c>
      <c r="G20" s="69"/>
      <c r="H20" s="68">
        <v>23773</v>
      </c>
      <c r="I20" s="68">
        <v>1368</v>
      </c>
      <c r="J20" s="270">
        <f t="shared" si="3"/>
        <v>5.2806299698911454</v>
      </c>
      <c r="K20" s="270">
        <f t="shared" si="4"/>
        <v>5.7544272914651078</v>
      </c>
    </row>
    <row r="21" spans="1:11" ht="9.9499999999999993" customHeight="1" x14ac:dyDescent="0.2">
      <c r="A21" s="68" t="s">
        <v>114</v>
      </c>
      <c r="B21" s="68">
        <f>B22+B23+B24</f>
        <v>1388</v>
      </c>
      <c r="C21" s="68">
        <f t="shared" ref="C21:I21" si="8">C22+C23+C24</f>
        <v>72827</v>
      </c>
      <c r="D21" s="68">
        <f t="shared" si="8"/>
        <v>0</v>
      </c>
      <c r="E21" s="68">
        <f t="shared" si="8"/>
        <v>826</v>
      </c>
      <c r="F21" s="270">
        <f t="shared" si="2"/>
        <v>59.510086455331411</v>
      </c>
      <c r="G21" s="68">
        <f t="shared" si="8"/>
        <v>0</v>
      </c>
      <c r="H21" s="68">
        <f t="shared" si="8"/>
        <v>41694</v>
      </c>
      <c r="I21" s="68">
        <f t="shared" si="8"/>
        <v>16043</v>
      </c>
      <c r="J21" s="270">
        <f t="shared" si="3"/>
        <v>22.028917846403122</v>
      </c>
      <c r="K21" s="270">
        <f t="shared" si="4"/>
        <v>38.477958459250736</v>
      </c>
    </row>
    <row r="22" spans="1:11" ht="9.9499999999999993" customHeight="1" x14ac:dyDescent="0.2">
      <c r="A22" s="98" t="s">
        <v>21</v>
      </c>
      <c r="B22" s="73">
        <v>818</v>
      </c>
      <c r="C22" s="73">
        <v>11139</v>
      </c>
      <c r="D22" s="73"/>
      <c r="E22" s="73">
        <v>529</v>
      </c>
      <c r="F22" s="270">
        <f t="shared" si="2"/>
        <v>64.669926650366747</v>
      </c>
      <c r="G22" s="74"/>
      <c r="H22" s="73">
        <v>6957</v>
      </c>
      <c r="I22" s="73">
        <v>2656</v>
      </c>
      <c r="J22" s="270">
        <f t="shared" si="3"/>
        <v>23.844151180536851</v>
      </c>
      <c r="K22" s="270">
        <f t="shared" si="4"/>
        <v>38.177375305447754</v>
      </c>
    </row>
    <row r="23" spans="1:11" ht="9.9499999999999993" customHeight="1" x14ac:dyDescent="0.2">
      <c r="A23" s="98" t="s">
        <v>23</v>
      </c>
      <c r="B23" s="73">
        <v>484</v>
      </c>
      <c r="C23" s="73">
        <v>21356</v>
      </c>
      <c r="D23" s="73"/>
      <c r="E23" s="73">
        <v>258</v>
      </c>
      <c r="F23" s="270">
        <f t="shared" si="2"/>
        <v>53.305785123966942</v>
      </c>
      <c r="G23" s="74"/>
      <c r="H23" s="73">
        <v>11187</v>
      </c>
      <c r="I23" s="73">
        <v>4158</v>
      </c>
      <c r="J23" s="270">
        <f t="shared" si="3"/>
        <v>19.469938190672412</v>
      </c>
      <c r="K23" s="270">
        <f t="shared" si="4"/>
        <v>37.168141592920357</v>
      </c>
    </row>
    <row r="24" spans="1:11" ht="9.9499999999999993" customHeight="1" x14ac:dyDescent="0.2">
      <c r="A24" s="98" t="s">
        <v>22</v>
      </c>
      <c r="B24" s="73">
        <v>86</v>
      </c>
      <c r="C24" s="73">
        <v>40332</v>
      </c>
      <c r="D24" s="73"/>
      <c r="E24" s="73">
        <v>39</v>
      </c>
      <c r="F24" s="270">
        <f t="shared" si="2"/>
        <v>45.348837209302324</v>
      </c>
      <c r="G24" s="74"/>
      <c r="H24" s="73">
        <v>23550</v>
      </c>
      <c r="I24" s="73">
        <v>9229</v>
      </c>
      <c r="J24" s="270">
        <f t="shared" si="3"/>
        <v>22.8825746305663</v>
      </c>
      <c r="K24" s="270">
        <f t="shared" si="4"/>
        <v>39.188959660297243</v>
      </c>
    </row>
    <row r="25" spans="1:11" ht="9.9499999999999993" customHeight="1" x14ac:dyDescent="0.2">
      <c r="A25" s="82" t="s">
        <v>116</v>
      </c>
      <c r="B25" s="68">
        <v>110</v>
      </c>
      <c r="C25" s="68">
        <v>8005</v>
      </c>
      <c r="D25" s="68"/>
      <c r="E25" s="68">
        <v>55</v>
      </c>
      <c r="F25" s="270">
        <f t="shared" si="2"/>
        <v>50</v>
      </c>
      <c r="G25" s="69"/>
      <c r="H25" s="68">
        <v>3688</v>
      </c>
      <c r="I25" s="68">
        <v>1513</v>
      </c>
      <c r="J25" s="270">
        <f t="shared" si="3"/>
        <v>18.900687070580886</v>
      </c>
      <c r="K25" s="270">
        <f t="shared" si="4"/>
        <v>41.024945770065074</v>
      </c>
    </row>
    <row r="26" spans="1:11" ht="9.9499999999999993" customHeight="1" x14ac:dyDescent="0.2">
      <c r="A26" s="82" t="s">
        <v>14</v>
      </c>
      <c r="B26" s="68">
        <v>29</v>
      </c>
      <c r="C26" s="68">
        <v>175128</v>
      </c>
      <c r="D26" s="68"/>
      <c r="E26" s="68">
        <v>8</v>
      </c>
      <c r="F26" s="270">
        <f t="shared" si="2"/>
        <v>27.586206896551722</v>
      </c>
      <c r="G26" s="69"/>
      <c r="H26" s="68">
        <v>36986</v>
      </c>
      <c r="I26" s="68">
        <v>28664</v>
      </c>
      <c r="J26" s="270">
        <f t="shared" si="3"/>
        <v>16.367456945776805</v>
      </c>
      <c r="K26" s="270">
        <f t="shared" si="4"/>
        <v>77.499594441139891</v>
      </c>
    </row>
    <row r="27" spans="1:11" ht="9.9499999999999993" customHeight="1" x14ac:dyDescent="0.2">
      <c r="A27" s="68" t="s">
        <v>115</v>
      </c>
      <c r="B27" s="68">
        <v>13</v>
      </c>
      <c r="C27" s="68">
        <v>44715</v>
      </c>
      <c r="D27" s="68"/>
      <c r="E27" s="68">
        <v>9</v>
      </c>
      <c r="F27" s="270">
        <f t="shared" si="2"/>
        <v>69.230769230769226</v>
      </c>
      <c r="G27" s="69"/>
      <c r="H27" s="68">
        <v>24383</v>
      </c>
      <c r="I27" s="68">
        <v>1037</v>
      </c>
      <c r="J27" s="270">
        <f t="shared" si="3"/>
        <v>2.3191322822319131</v>
      </c>
      <c r="K27" s="270">
        <f t="shared" si="4"/>
        <v>4.2529631300496247</v>
      </c>
    </row>
    <row r="28" spans="1:11" ht="9.9499999999999993" customHeight="1" x14ac:dyDescent="0.2">
      <c r="A28" s="68" t="s">
        <v>16</v>
      </c>
      <c r="B28" s="68">
        <v>485</v>
      </c>
      <c r="C28" s="68">
        <v>8471</v>
      </c>
      <c r="D28" s="68"/>
      <c r="E28" s="68">
        <v>255</v>
      </c>
      <c r="F28" s="270">
        <f t="shared" si="2"/>
        <v>52.577319587628871</v>
      </c>
      <c r="G28" s="69"/>
      <c r="H28" s="68">
        <v>4052</v>
      </c>
      <c r="I28" s="68">
        <v>1708</v>
      </c>
      <c r="J28" s="270">
        <f t="shared" si="3"/>
        <v>20.162908747491443</v>
      </c>
      <c r="K28" s="270">
        <f t="shared" si="4"/>
        <v>42.152023692003951</v>
      </c>
    </row>
    <row r="29" spans="1:11" ht="9.9499999999999993" customHeight="1" x14ac:dyDescent="0.2">
      <c r="A29" s="68" t="s">
        <v>17</v>
      </c>
      <c r="B29" s="68">
        <v>177</v>
      </c>
      <c r="C29" s="68">
        <v>16856</v>
      </c>
      <c r="D29" s="68"/>
      <c r="E29" s="68">
        <v>105</v>
      </c>
      <c r="F29" s="270">
        <f t="shared" si="2"/>
        <v>59.322033898305079</v>
      </c>
      <c r="G29" s="69"/>
      <c r="H29" s="68">
        <v>9707</v>
      </c>
      <c r="I29" s="68">
        <v>4517</v>
      </c>
      <c r="J29" s="270">
        <f t="shared" si="3"/>
        <v>26.797579496915048</v>
      </c>
      <c r="K29" s="270">
        <f t="shared" si="4"/>
        <v>46.533429483877612</v>
      </c>
    </row>
    <row r="30" spans="1:11" ht="9.9499999999999993" customHeight="1" x14ac:dyDescent="0.2">
      <c r="A30" s="68" t="s">
        <v>18</v>
      </c>
      <c r="B30" s="68">
        <v>283</v>
      </c>
      <c r="C30" s="68">
        <v>27306</v>
      </c>
      <c r="D30" s="68"/>
      <c r="E30" s="68">
        <v>165</v>
      </c>
      <c r="F30" s="270">
        <f t="shared" si="2"/>
        <v>58.303886925795055</v>
      </c>
      <c r="G30" s="69"/>
      <c r="H30" s="68">
        <v>14436</v>
      </c>
      <c r="I30" s="68">
        <v>7916</v>
      </c>
      <c r="J30" s="270">
        <f t="shared" si="3"/>
        <v>28.989965575331428</v>
      </c>
      <c r="K30" s="270">
        <f t="shared" si="4"/>
        <v>54.835134386256577</v>
      </c>
    </row>
    <row r="31" spans="1:11" ht="6.95" customHeight="1" x14ac:dyDescent="0.2">
      <c r="A31" s="68"/>
      <c r="B31" s="68"/>
      <c r="C31" s="68"/>
      <c r="D31" s="68"/>
      <c r="E31" s="68"/>
      <c r="F31" s="270"/>
      <c r="G31" s="69"/>
      <c r="H31" s="68"/>
      <c r="I31" s="68"/>
      <c r="J31" s="270"/>
      <c r="K31" s="270"/>
    </row>
    <row r="32" spans="1:11" s="50" customFormat="1" ht="9.9499999999999993" customHeight="1" x14ac:dyDescent="0.2">
      <c r="A32" s="96" t="s">
        <v>86</v>
      </c>
      <c r="B32" s="96">
        <f>B33+B34+B36+B37+B38+B39+B40+B41+B42+B43+B44</f>
        <v>1927</v>
      </c>
      <c r="C32" s="96">
        <f t="shared" ref="C32:I32" si="9">C33+C34+C36+C37+C38+C39+C40+C41+C42+C43+C44</f>
        <v>390692</v>
      </c>
      <c r="D32" s="96">
        <f t="shared" si="9"/>
        <v>0</v>
      </c>
      <c r="E32" s="96">
        <f t="shared" si="9"/>
        <v>1081</v>
      </c>
      <c r="F32" s="274">
        <f t="shared" si="2"/>
        <v>56.09756097560976</v>
      </c>
      <c r="G32" s="96">
        <f t="shared" si="9"/>
        <v>0</v>
      </c>
      <c r="H32" s="96">
        <f t="shared" si="9"/>
        <v>156481</v>
      </c>
      <c r="I32" s="96">
        <f t="shared" si="9"/>
        <v>58781</v>
      </c>
      <c r="J32" s="274">
        <f t="shared" si="3"/>
        <v>15.045355420638252</v>
      </c>
      <c r="K32" s="274">
        <f t="shared" si="4"/>
        <v>37.564304931589135</v>
      </c>
    </row>
    <row r="33" spans="1:11" ht="9.9499999999999993" customHeight="1" x14ac:dyDescent="0.2">
      <c r="A33" s="68" t="s">
        <v>150</v>
      </c>
      <c r="B33" s="68">
        <v>8</v>
      </c>
      <c r="C33" s="68">
        <v>10396</v>
      </c>
      <c r="D33" s="68"/>
      <c r="E33" s="68">
        <v>4</v>
      </c>
      <c r="F33" s="270">
        <f t="shared" si="2"/>
        <v>50</v>
      </c>
      <c r="G33" s="69"/>
      <c r="H33" s="68">
        <v>8464</v>
      </c>
      <c r="I33" s="68">
        <v>1573</v>
      </c>
      <c r="J33" s="270">
        <f t="shared" si="3"/>
        <v>15.130819545979223</v>
      </c>
      <c r="K33" s="270">
        <f t="shared" si="4"/>
        <v>18.584593572778829</v>
      </c>
    </row>
    <row r="34" spans="1:11" ht="9.9499999999999993" customHeight="1" x14ac:dyDescent="0.2">
      <c r="A34" s="68" t="s">
        <v>158</v>
      </c>
      <c r="B34" s="68">
        <v>22</v>
      </c>
      <c r="C34" s="68">
        <v>5490</v>
      </c>
      <c r="D34" s="68"/>
      <c r="E34" s="68">
        <v>16</v>
      </c>
      <c r="F34" s="270">
        <f t="shared" si="2"/>
        <v>72.727272727272734</v>
      </c>
      <c r="G34" s="69"/>
      <c r="H34" s="68">
        <v>3293</v>
      </c>
      <c r="I34" s="68">
        <v>975</v>
      </c>
      <c r="J34" s="270">
        <f t="shared" si="3"/>
        <v>17.759562841530055</v>
      </c>
      <c r="K34" s="270">
        <f t="shared" si="4"/>
        <v>29.608259945338599</v>
      </c>
    </row>
    <row r="35" spans="1:11" ht="9.9499999999999993" customHeight="1" x14ac:dyDescent="0.2">
      <c r="A35" s="68" t="s">
        <v>114</v>
      </c>
      <c r="B35" s="68">
        <f>B36+B37+B38</f>
        <v>970</v>
      </c>
      <c r="C35" s="68">
        <f t="shared" ref="C35:I35" si="10">C36+C37+C38</f>
        <v>79585</v>
      </c>
      <c r="D35" s="68">
        <f t="shared" si="10"/>
        <v>0</v>
      </c>
      <c r="E35" s="68">
        <f t="shared" si="10"/>
        <v>592</v>
      </c>
      <c r="F35" s="270">
        <f t="shared" si="2"/>
        <v>61.03092783505155</v>
      </c>
      <c r="G35" s="68">
        <f t="shared" si="10"/>
        <v>0</v>
      </c>
      <c r="H35" s="68">
        <f t="shared" si="10"/>
        <v>56373</v>
      </c>
      <c r="I35" s="68">
        <f t="shared" si="10"/>
        <v>23240</v>
      </c>
      <c r="J35" s="270">
        <f t="shared" si="3"/>
        <v>29.201482691461962</v>
      </c>
      <c r="K35" s="270">
        <f t="shared" si="4"/>
        <v>41.225409327160165</v>
      </c>
    </row>
    <row r="36" spans="1:11" ht="9.9499999999999993" customHeight="1" x14ac:dyDescent="0.2">
      <c r="A36" s="98" t="s">
        <v>21</v>
      </c>
      <c r="B36" s="73">
        <v>599</v>
      </c>
      <c r="C36" s="73">
        <v>8158</v>
      </c>
      <c r="D36" s="73"/>
      <c r="E36" s="73">
        <v>399</v>
      </c>
      <c r="F36" s="270">
        <f t="shared" si="2"/>
        <v>66.611018363939905</v>
      </c>
      <c r="G36" s="74"/>
      <c r="H36" s="73">
        <v>5410</v>
      </c>
      <c r="I36" s="73">
        <v>1990</v>
      </c>
      <c r="J36" s="270">
        <f t="shared" si="3"/>
        <v>24.393233635695026</v>
      </c>
      <c r="K36" s="270">
        <f t="shared" si="4"/>
        <v>36.783733826247691</v>
      </c>
    </row>
    <row r="37" spans="1:11" ht="9.9499999999999993" customHeight="1" x14ac:dyDescent="0.2">
      <c r="A37" s="98" t="s">
        <v>23</v>
      </c>
      <c r="B37" s="73">
        <v>269</v>
      </c>
      <c r="C37" s="73">
        <v>14230</v>
      </c>
      <c r="D37" s="73"/>
      <c r="E37" s="73">
        <v>147</v>
      </c>
      <c r="F37" s="270">
        <f t="shared" si="2"/>
        <v>54.646840148698885</v>
      </c>
      <c r="G37" s="74"/>
      <c r="H37" s="73">
        <v>7699</v>
      </c>
      <c r="I37" s="73">
        <v>2594</v>
      </c>
      <c r="J37" s="270">
        <f t="shared" si="3"/>
        <v>18.229093464511596</v>
      </c>
      <c r="K37" s="270">
        <f t="shared" si="4"/>
        <v>33.69268736199507</v>
      </c>
    </row>
    <row r="38" spans="1:11" ht="9.9499999999999993" customHeight="1" x14ac:dyDescent="0.2">
      <c r="A38" s="98" t="s">
        <v>22</v>
      </c>
      <c r="B38" s="73">
        <v>102</v>
      </c>
      <c r="C38" s="73">
        <v>57197</v>
      </c>
      <c r="D38" s="73"/>
      <c r="E38" s="73">
        <v>46</v>
      </c>
      <c r="F38" s="270">
        <f t="shared" si="2"/>
        <v>45.098039215686278</v>
      </c>
      <c r="G38" s="74"/>
      <c r="H38" s="73">
        <v>43264</v>
      </c>
      <c r="I38" s="73">
        <v>18656</v>
      </c>
      <c r="J38" s="270">
        <f t="shared" si="3"/>
        <v>32.617095302201164</v>
      </c>
      <c r="K38" s="270">
        <f t="shared" si="4"/>
        <v>43.121301775147927</v>
      </c>
    </row>
    <row r="39" spans="1:11" ht="9.9499999999999993" customHeight="1" x14ac:dyDescent="0.2">
      <c r="A39" s="82" t="s">
        <v>116</v>
      </c>
      <c r="B39" s="68">
        <v>85</v>
      </c>
      <c r="C39" s="68">
        <v>2184</v>
      </c>
      <c r="D39" s="68"/>
      <c r="E39" s="68">
        <v>39</v>
      </c>
      <c r="F39" s="270">
        <f t="shared" si="2"/>
        <v>45.882352941176471</v>
      </c>
      <c r="G39" s="69"/>
      <c r="H39" s="68">
        <v>976</v>
      </c>
      <c r="I39" s="68">
        <v>228</v>
      </c>
      <c r="J39" s="270">
        <f t="shared" si="3"/>
        <v>10.43956043956044</v>
      </c>
      <c r="K39" s="270">
        <f t="shared" si="4"/>
        <v>23.360655737704921</v>
      </c>
    </row>
    <row r="40" spans="1:11" ht="9.9499999999999993" customHeight="1" x14ac:dyDescent="0.2">
      <c r="A40" s="82" t="s">
        <v>14</v>
      </c>
      <c r="B40" s="68">
        <v>33</v>
      </c>
      <c r="C40" s="68">
        <v>143660</v>
      </c>
      <c r="D40" s="68"/>
      <c r="E40" s="68">
        <v>10</v>
      </c>
      <c r="F40" s="270">
        <f t="shared" si="2"/>
        <v>30.303030303030305</v>
      </c>
      <c r="G40" s="69"/>
      <c r="H40" s="68">
        <v>34787</v>
      </c>
      <c r="I40" s="68">
        <v>24707</v>
      </c>
      <c r="J40" s="270">
        <f t="shared" si="3"/>
        <v>17.198245858276486</v>
      </c>
      <c r="K40" s="270">
        <f t="shared" si="4"/>
        <v>71.02365826314427</v>
      </c>
    </row>
    <row r="41" spans="1:11" ht="9.9499999999999993" customHeight="1" x14ac:dyDescent="0.2">
      <c r="A41" s="68" t="s">
        <v>115</v>
      </c>
      <c r="B41" s="68">
        <v>20</v>
      </c>
      <c r="C41" s="68">
        <v>38331</v>
      </c>
      <c r="D41" s="68"/>
      <c r="E41" s="68">
        <v>12</v>
      </c>
      <c r="F41" s="270">
        <f t="shared" si="2"/>
        <v>60</v>
      </c>
      <c r="G41" s="69"/>
      <c r="H41" s="68">
        <v>27185</v>
      </c>
      <c r="I41" s="68">
        <v>1981</v>
      </c>
      <c r="J41" s="270">
        <f t="shared" si="3"/>
        <v>5.1681406694320522</v>
      </c>
      <c r="K41" s="270">
        <f t="shared" si="4"/>
        <v>7.2871068604009563</v>
      </c>
    </row>
    <row r="42" spans="1:11" ht="9.9499999999999993" customHeight="1" x14ac:dyDescent="0.2">
      <c r="A42" s="68" t="s">
        <v>16</v>
      </c>
      <c r="B42" s="68">
        <v>491</v>
      </c>
      <c r="C42" s="68">
        <v>35340</v>
      </c>
      <c r="D42" s="68"/>
      <c r="E42" s="68">
        <v>255</v>
      </c>
      <c r="F42" s="270">
        <f t="shared" si="2"/>
        <v>51.934826883910389</v>
      </c>
      <c r="G42" s="69"/>
      <c r="H42" s="68">
        <v>6914</v>
      </c>
      <c r="I42" s="68">
        <v>1820</v>
      </c>
      <c r="J42" s="270">
        <f t="shared" si="3"/>
        <v>5.149971703452179</v>
      </c>
      <c r="K42" s="270">
        <f t="shared" si="4"/>
        <v>26.323401793462541</v>
      </c>
    </row>
    <row r="43" spans="1:11" ht="9.9499999999999993" customHeight="1" x14ac:dyDescent="0.2">
      <c r="A43" s="68" t="s">
        <v>17</v>
      </c>
      <c r="B43" s="68">
        <v>110</v>
      </c>
      <c r="C43" s="68">
        <v>54313</v>
      </c>
      <c r="D43" s="68"/>
      <c r="E43" s="68">
        <v>48</v>
      </c>
      <c r="F43" s="270">
        <f t="shared" si="2"/>
        <v>43.636363636363633</v>
      </c>
      <c r="G43" s="69"/>
      <c r="H43" s="68">
        <v>5387</v>
      </c>
      <c r="I43" s="68">
        <v>1566</v>
      </c>
      <c r="J43" s="270">
        <f t="shared" si="3"/>
        <v>2.8832876107009371</v>
      </c>
      <c r="K43" s="270">
        <f t="shared" si="4"/>
        <v>29.069983293113051</v>
      </c>
    </row>
    <row r="44" spans="1:11" ht="9.9499999999999993" customHeight="1" x14ac:dyDescent="0.2">
      <c r="A44" s="68" t="s">
        <v>18</v>
      </c>
      <c r="B44" s="68">
        <v>188</v>
      </c>
      <c r="C44" s="68">
        <v>21393</v>
      </c>
      <c r="D44" s="68"/>
      <c r="E44" s="68">
        <v>105</v>
      </c>
      <c r="F44" s="270">
        <f t="shared" si="2"/>
        <v>55.851063829787229</v>
      </c>
      <c r="G44" s="69"/>
      <c r="H44" s="68">
        <v>13102</v>
      </c>
      <c r="I44" s="68">
        <v>2691</v>
      </c>
      <c r="J44" s="270">
        <f t="shared" si="3"/>
        <v>12.578880942364327</v>
      </c>
      <c r="K44" s="270">
        <f t="shared" si="4"/>
        <v>20.538849030682339</v>
      </c>
    </row>
    <row r="45" spans="1:11" ht="5.0999999999999996" customHeight="1" x14ac:dyDescent="0.2">
      <c r="A45" s="68"/>
      <c r="B45" s="68"/>
      <c r="C45" s="68"/>
      <c r="D45" s="68"/>
      <c r="E45" s="68"/>
      <c r="F45" s="270"/>
      <c r="G45" s="69"/>
      <c r="H45" s="68"/>
      <c r="I45" s="68"/>
      <c r="J45" s="270"/>
      <c r="K45" s="270"/>
    </row>
    <row r="46" spans="1:11" s="50" customFormat="1" ht="9.9499999999999993" customHeight="1" x14ac:dyDescent="0.2">
      <c r="A46" s="96" t="s">
        <v>87</v>
      </c>
      <c r="B46" s="96">
        <f>B47+B48+B49+B53+B54+B55+B56+B57+B58</f>
        <v>2746</v>
      </c>
      <c r="C46" s="96">
        <f t="shared" ref="C46:I46" si="11">C47+C48+C49+C53+C54+C55+C56+C57+C58</f>
        <v>292262</v>
      </c>
      <c r="D46" s="96">
        <f t="shared" si="11"/>
        <v>0</v>
      </c>
      <c r="E46" s="96">
        <f t="shared" si="11"/>
        <v>1569</v>
      </c>
      <c r="F46" s="274">
        <f t="shared" si="2"/>
        <v>57.137654770575388</v>
      </c>
      <c r="G46" s="96">
        <f t="shared" si="11"/>
        <v>0</v>
      </c>
      <c r="H46" s="96">
        <f t="shared" si="11"/>
        <v>112330</v>
      </c>
      <c r="I46" s="96">
        <f t="shared" si="11"/>
        <v>31097</v>
      </c>
      <c r="J46" s="274">
        <f t="shared" si="3"/>
        <v>10.640110585707346</v>
      </c>
      <c r="K46" s="274">
        <f t="shared" si="4"/>
        <v>27.683610789637676</v>
      </c>
    </row>
    <row r="47" spans="1:11" ht="9.9499999999999993" customHeight="1" x14ac:dyDescent="0.2">
      <c r="A47" s="68" t="s">
        <v>150</v>
      </c>
      <c r="B47" s="68">
        <v>12</v>
      </c>
      <c r="C47" s="68">
        <v>13556</v>
      </c>
      <c r="D47" s="68"/>
      <c r="E47" s="68">
        <v>2</v>
      </c>
      <c r="F47" s="270">
        <f t="shared" si="2"/>
        <v>16.666666666666664</v>
      </c>
      <c r="G47" s="69"/>
      <c r="H47" s="68">
        <v>483</v>
      </c>
      <c r="I47" s="68">
        <v>80</v>
      </c>
      <c r="J47" s="270">
        <f t="shared" si="3"/>
        <v>0.59014458542342874</v>
      </c>
      <c r="K47" s="270">
        <f t="shared" si="4"/>
        <v>16.563146997929607</v>
      </c>
    </row>
    <row r="48" spans="1:11" ht="9.9499999999999993" customHeight="1" x14ac:dyDescent="0.2">
      <c r="A48" s="68" t="s">
        <v>158</v>
      </c>
      <c r="B48" s="68">
        <v>24</v>
      </c>
      <c r="C48" s="68">
        <v>5018</v>
      </c>
      <c r="D48" s="68"/>
      <c r="E48" s="68">
        <v>9</v>
      </c>
      <c r="F48" s="270">
        <f t="shared" si="2"/>
        <v>37.5</v>
      </c>
      <c r="G48" s="69"/>
      <c r="H48" s="68">
        <v>2162</v>
      </c>
      <c r="I48" s="68">
        <v>747</v>
      </c>
      <c r="J48" s="270">
        <f t="shared" si="3"/>
        <v>14.886408927859703</v>
      </c>
      <c r="K48" s="270">
        <f t="shared" si="4"/>
        <v>34.551341350601291</v>
      </c>
    </row>
    <row r="49" spans="1:11" ht="9.9499999999999993" customHeight="1" x14ac:dyDescent="0.2">
      <c r="A49" s="68" t="s">
        <v>114</v>
      </c>
      <c r="B49" s="68">
        <f>B50+B51+B52</f>
        <v>1783</v>
      </c>
      <c r="C49" s="68">
        <f t="shared" ref="C49:I49" si="12">C50+C51+C52</f>
        <v>66494</v>
      </c>
      <c r="D49" s="68">
        <f t="shared" si="12"/>
        <v>0</v>
      </c>
      <c r="E49" s="68">
        <f t="shared" si="12"/>
        <v>1082</v>
      </c>
      <c r="F49" s="270">
        <f t="shared" si="2"/>
        <v>60.684240044868197</v>
      </c>
      <c r="G49" s="68">
        <f t="shared" si="12"/>
        <v>0</v>
      </c>
      <c r="H49" s="68">
        <f t="shared" si="12"/>
        <v>34281</v>
      </c>
      <c r="I49" s="68">
        <f t="shared" si="12"/>
        <v>11900</v>
      </c>
      <c r="J49" s="270">
        <f t="shared" si="3"/>
        <v>17.896351550515835</v>
      </c>
      <c r="K49" s="270">
        <f t="shared" si="4"/>
        <v>34.713106385461337</v>
      </c>
    </row>
    <row r="50" spans="1:11" ht="9.9499999999999993" customHeight="1" x14ac:dyDescent="0.2">
      <c r="A50" s="98" t="s">
        <v>21</v>
      </c>
      <c r="B50" s="73">
        <v>1244</v>
      </c>
      <c r="C50" s="73">
        <v>16161</v>
      </c>
      <c r="D50" s="73"/>
      <c r="E50" s="73">
        <v>809</v>
      </c>
      <c r="F50" s="270">
        <f t="shared" si="2"/>
        <v>65.032154340836016</v>
      </c>
      <c r="G50" s="74"/>
      <c r="H50" s="73">
        <v>10070</v>
      </c>
      <c r="I50" s="73">
        <v>4049</v>
      </c>
      <c r="J50" s="270">
        <f t="shared" si="3"/>
        <v>25.054142689190023</v>
      </c>
      <c r="K50" s="270">
        <f t="shared" si="4"/>
        <v>40.208540218470709</v>
      </c>
    </row>
    <row r="51" spans="1:11" ht="9.9499999999999993" customHeight="1" x14ac:dyDescent="0.2">
      <c r="A51" s="98" t="s">
        <v>23</v>
      </c>
      <c r="B51" s="73">
        <v>400</v>
      </c>
      <c r="C51" s="73">
        <v>17801</v>
      </c>
      <c r="D51" s="73"/>
      <c r="E51" s="73">
        <v>214</v>
      </c>
      <c r="F51" s="270">
        <f t="shared" si="2"/>
        <v>53.5</v>
      </c>
      <c r="G51" s="74"/>
      <c r="H51" s="73">
        <v>8515</v>
      </c>
      <c r="I51" s="73">
        <v>3018</v>
      </c>
      <c r="J51" s="270">
        <f t="shared" si="3"/>
        <v>16.954103702039212</v>
      </c>
      <c r="K51" s="270">
        <f t="shared" si="4"/>
        <v>35.443335290663533</v>
      </c>
    </row>
    <row r="52" spans="1:11" ht="9.9499999999999993" customHeight="1" x14ac:dyDescent="0.2">
      <c r="A52" s="98" t="s">
        <v>22</v>
      </c>
      <c r="B52" s="73">
        <v>139</v>
      </c>
      <c r="C52" s="73">
        <v>32532</v>
      </c>
      <c r="D52" s="73"/>
      <c r="E52" s="73">
        <v>59</v>
      </c>
      <c r="F52" s="270">
        <f t="shared" si="2"/>
        <v>42.446043165467628</v>
      </c>
      <c r="G52" s="74"/>
      <c r="H52" s="73">
        <v>15696</v>
      </c>
      <c r="I52" s="73">
        <v>4833</v>
      </c>
      <c r="J52" s="270">
        <f t="shared" si="3"/>
        <v>14.856141645149393</v>
      </c>
      <c r="K52" s="270">
        <f t="shared" si="4"/>
        <v>30.791284403669728</v>
      </c>
    </row>
    <row r="53" spans="1:11" ht="9.9499999999999993" customHeight="1" x14ac:dyDescent="0.2">
      <c r="A53" s="82" t="s">
        <v>116</v>
      </c>
      <c r="B53" s="68">
        <v>97</v>
      </c>
      <c r="C53" s="68">
        <v>1467</v>
      </c>
      <c r="D53" s="68"/>
      <c r="E53" s="68">
        <v>39</v>
      </c>
      <c r="F53" s="270">
        <f t="shared" si="2"/>
        <v>40.206185567010309</v>
      </c>
      <c r="G53" s="69"/>
      <c r="H53" s="68">
        <v>616</v>
      </c>
      <c r="I53" s="68">
        <v>116</v>
      </c>
      <c r="J53" s="270">
        <f t="shared" si="3"/>
        <v>7.9072937968643497</v>
      </c>
      <c r="K53" s="270">
        <f t="shared" si="4"/>
        <v>18.831168831168831</v>
      </c>
    </row>
    <row r="54" spans="1:11" ht="9.9499999999999993" customHeight="1" x14ac:dyDescent="0.2">
      <c r="A54" s="82" t="s">
        <v>14</v>
      </c>
      <c r="B54" s="68">
        <v>44</v>
      </c>
      <c r="C54" s="68">
        <v>147528</v>
      </c>
      <c r="D54" s="68"/>
      <c r="E54" s="68">
        <v>13</v>
      </c>
      <c r="F54" s="270">
        <f t="shared" si="2"/>
        <v>29.545454545454547</v>
      </c>
      <c r="G54" s="69"/>
      <c r="H54" s="68">
        <v>41864</v>
      </c>
      <c r="I54" s="68">
        <v>14185</v>
      </c>
      <c r="J54" s="270">
        <f t="shared" si="3"/>
        <v>9.6151239086817419</v>
      </c>
      <c r="K54" s="270">
        <f t="shared" si="4"/>
        <v>33.883527613223777</v>
      </c>
    </row>
    <row r="55" spans="1:11" ht="9.9499999999999993" customHeight="1" x14ac:dyDescent="0.2">
      <c r="A55" s="68" t="s">
        <v>115</v>
      </c>
      <c r="B55" s="68">
        <v>19</v>
      </c>
      <c r="C55" s="68">
        <v>35165</v>
      </c>
      <c r="D55" s="68"/>
      <c r="E55" s="68">
        <v>9</v>
      </c>
      <c r="F55" s="270">
        <f t="shared" si="2"/>
        <v>47.368421052631575</v>
      </c>
      <c r="G55" s="69"/>
      <c r="H55" s="68">
        <v>18269</v>
      </c>
      <c r="I55" s="68">
        <v>1122</v>
      </c>
      <c r="J55" s="270">
        <f t="shared" si="3"/>
        <v>3.1906725437224512</v>
      </c>
      <c r="K55" s="270">
        <f t="shared" si="4"/>
        <v>6.1415512617001475</v>
      </c>
    </row>
    <row r="56" spans="1:11" ht="9.9499999999999993" customHeight="1" x14ac:dyDescent="0.2">
      <c r="A56" s="68" t="s">
        <v>16</v>
      </c>
      <c r="B56" s="68">
        <v>533</v>
      </c>
      <c r="C56" s="68">
        <v>6027</v>
      </c>
      <c r="D56" s="68"/>
      <c r="E56" s="68">
        <v>300</v>
      </c>
      <c r="F56" s="270">
        <f t="shared" si="2"/>
        <v>56.285178236397748</v>
      </c>
      <c r="G56" s="69"/>
      <c r="H56" s="68">
        <v>2959</v>
      </c>
      <c r="I56" s="68">
        <v>1287</v>
      </c>
      <c r="J56" s="270">
        <f t="shared" si="3"/>
        <v>21.353907416625187</v>
      </c>
      <c r="K56" s="270">
        <f t="shared" si="4"/>
        <v>43.494423791821561</v>
      </c>
    </row>
    <row r="57" spans="1:11" ht="9.9499999999999993" customHeight="1" x14ac:dyDescent="0.2">
      <c r="A57" s="68" t="s">
        <v>17</v>
      </c>
      <c r="B57" s="68">
        <v>99</v>
      </c>
      <c r="C57" s="68">
        <v>11000</v>
      </c>
      <c r="D57" s="68"/>
      <c r="E57" s="68">
        <v>50</v>
      </c>
      <c r="F57" s="270">
        <f t="shared" si="2"/>
        <v>50.505050505050505</v>
      </c>
      <c r="G57" s="69"/>
      <c r="H57" s="68">
        <v>9116</v>
      </c>
      <c r="I57" s="68">
        <v>661</v>
      </c>
      <c r="J57" s="270">
        <f t="shared" si="3"/>
        <v>6.0090909090909088</v>
      </c>
      <c r="K57" s="270">
        <f t="shared" si="4"/>
        <v>7.250987275120667</v>
      </c>
    </row>
    <row r="58" spans="1:11" ht="9.9499999999999993" customHeight="1" x14ac:dyDescent="0.2">
      <c r="A58" s="68" t="s">
        <v>18</v>
      </c>
      <c r="B58" s="68">
        <v>135</v>
      </c>
      <c r="C58" s="68">
        <v>6007</v>
      </c>
      <c r="D58" s="68"/>
      <c r="E58" s="68">
        <v>65</v>
      </c>
      <c r="F58" s="270">
        <f t="shared" si="2"/>
        <v>48.148148148148145</v>
      </c>
      <c r="G58" s="69"/>
      <c r="H58" s="68">
        <v>2580</v>
      </c>
      <c r="I58" s="68">
        <v>999</v>
      </c>
      <c r="J58" s="270">
        <f t="shared" si="3"/>
        <v>16.630597636091228</v>
      </c>
      <c r="K58" s="270">
        <f t="shared" si="4"/>
        <v>38.720930232558139</v>
      </c>
    </row>
    <row r="59" spans="1:11" ht="9.9499999999999993" customHeight="1" x14ac:dyDescent="0.2">
      <c r="A59" s="68"/>
      <c r="B59" s="68"/>
      <c r="C59" s="68"/>
      <c r="D59" s="68"/>
      <c r="E59" s="68"/>
      <c r="F59" s="270"/>
      <c r="G59" s="69"/>
      <c r="H59" s="68"/>
      <c r="I59" s="68"/>
      <c r="J59" s="270"/>
      <c r="K59" s="270"/>
    </row>
    <row r="60" spans="1:11" s="50" customFormat="1" ht="9.9499999999999993" customHeight="1" x14ac:dyDescent="0.2">
      <c r="A60" s="96" t="s">
        <v>88</v>
      </c>
      <c r="B60" s="96">
        <f>B61+B62+B63+B67+B68+B69+B70+B71+B72</f>
        <v>1364</v>
      </c>
      <c r="C60" s="96">
        <f t="shared" ref="C60:I60" si="13">C61+C62+C63+C67+C68+C69+C70+C71+C72</f>
        <v>196175</v>
      </c>
      <c r="D60" s="96">
        <f t="shared" si="13"/>
        <v>0</v>
      </c>
      <c r="E60" s="96">
        <f t="shared" si="13"/>
        <v>677</v>
      </c>
      <c r="F60" s="274">
        <f t="shared" si="2"/>
        <v>49.633431085043988</v>
      </c>
      <c r="G60" s="96">
        <f t="shared" si="13"/>
        <v>0</v>
      </c>
      <c r="H60" s="96">
        <f t="shared" si="13"/>
        <v>86925</v>
      </c>
      <c r="I60" s="96">
        <f t="shared" si="13"/>
        <v>26466</v>
      </c>
      <c r="J60" s="274">
        <f t="shared" si="3"/>
        <v>13.491015674780172</v>
      </c>
      <c r="K60" s="274">
        <f t="shared" si="4"/>
        <v>30.446937014667817</v>
      </c>
    </row>
    <row r="61" spans="1:11" ht="9.9499999999999993" customHeight="1" x14ac:dyDescent="0.2">
      <c r="A61" s="68" t="s">
        <v>150</v>
      </c>
      <c r="B61" s="68">
        <v>4</v>
      </c>
      <c r="C61" s="68">
        <v>18109</v>
      </c>
      <c r="D61" s="68"/>
      <c r="E61" s="68">
        <v>3</v>
      </c>
      <c r="F61" s="270">
        <f t="shared" si="2"/>
        <v>75</v>
      </c>
      <c r="G61" s="69"/>
      <c r="H61" s="68">
        <v>14120</v>
      </c>
      <c r="I61" s="68">
        <v>270</v>
      </c>
      <c r="J61" s="270">
        <f t="shared" si="3"/>
        <v>1.4909713402175715</v>
      </c>
      <c r="K61" s="270">
        <f t="shared" si="4"/>
        <v>1.9121813031161474</v>
      </c>
    </row>
    <row r="62" spans="1:11" ht="9.9499999999999993" customHeight="1" x14ac:dyDescent="0.2">
      <c r="A62" s="68" t="s">
        <v>158</v>
      </c>
      <c r="B62" s="68">
        <v>14</v>
      </c>
      <c r="C62" s="68">
        <v>4982</v>
      </c>
      <c r="D62" s="68"/>
      <c r="E62" s="68">
        <v>5</v>
      </c>
      <c r="F62" s="270">
        <f t="shared" si="2"/>
        <v>35.714285714285715</v>
      </c>
      <c r="G62" s="69"/>
      <c r="H62" s="68">
        <v>2228</v>
      </c>
      <c r="I62" s="68">
        <v>836</v>
      </c>
      <c r="J62" s="270">
        <f t="shared" si="3"/>
        <v>16.780409474106783</v>
      </c>
      <c r="K62" s="270">
        <f t="shared" si="4"/>
        <v>37.52244165170557</v>
      </c>
    </row>
    <row r="63" spans="1:11" ht="9.9499999999999993" customHeight="1" x14ac:dyDescent="0.2">
      <c r="A63" s="68" t="s">
        <v>114</v>
      </c>
      <c r="B63" s="68">
        <f>B64+B65+B66</f>
        <v>767</v>
      </c>
      <c r="C63" s="68">
        <f t="shared" ref="C63:I63" si="14">C64+C65+C66</f>
        <v>55000</v>
      </c>
      <c r="D63" s="68">
        <f t="shared" si="14"/>
        <v>0</v>
      </c>
      <c r="E63" s="68">
        <f t="shared" si="14"/>
        <v>375</v>
      </c>
      <c r="F63" s="270">
        <f t="shared" si="2"/>
        <v>48.891786179921773</v>
      </c>
      <c r="G63" s="68">
        <f t="shared" si="14"/>
        <v>0</v>
      </c>
      <c r="H63" s="68">
        <f t="shared" si="14"/>
        <v>28898</v>
      </c>
      <c r="I63" s="68">
        <f t="shared" si="14"/>
        <v>10895</v>
      </c>
      <c r="J63" s="270">
        <f t="shared" si="3"/>
        <v>19.809090909090909</v>
      </c>
      <c r="K63" s="270">
        <f t="shared" si="4"/>
        <v>37.701571042978756</v>
      </c>
    </row>
    <row r="64" spans="1:11" ht="9.9499999999999993" customHeight="1" x14ac:dyDescent="0.2">
      <c r="A64" s="98" t="s">
        <v>21</v>
      </c>
      <c r="B64" s="73">
        <v>529</v>
      </c>
      <c r="C64" s="73">
        <v>12918</v>
      </c>
      <c r="D64" s="73"/>
      <c r="E64" s="73">
        <v>273</v>
      </c>
      <c r="F64" s="270">
        <f t="shared" si="2"/>
        <v>51.606805293005678</v>
      </c>
      <c r="G64" s="74"/>
      <c r="H64" s="73">
        <v>6253</v>
      </c>
      <c r="I64" s="73">
        <v>2210</v>
      </c>
      <c r="J64" s="270">
        <f t="shared" si="3"/>
        <v>17.107911441399597</v>
      </c>
      <c r="K64" s="270">
        <f t="shared" si="4"/>
        <v>35.343035343035346</v>
      </c>
    </row>
    <row r="65" spans="1:11" ht="9.9499999999999993" customHeight="1" x14ac:dyDescent="0.2">
      <c r="A65" s="98" t="s">
        <v>23</v>
      </c>
      <c r="B65" s="73">
        <v>170</v>
      </c>
      <c r="C65" s="73">
        <v>14494</v>
      </c>
      <c r="D65" s="73"/>
      <c r="E65" s="73">
        <v>68</v>
      </c>
      <c r="F65" s="270">
        <f t="shared" si="2"/>
        <v>40</v>
      </c>
      <c r="G65" s="74"/>
      <c r="H65" s="73">
        <v>5990</v>
      </c>
      <c r="I65" s="73">
        <v>2073</v>
      </c>
      <c r="J65" s="270">
        <f t="shared" si="3"/>
        <v>14.302469987581068</v>
      </c>
      <c r="K65" s="270">
        <f t="shared" si="4"/>
        <v>34.607679465776293</v>
      </c>
    </row>
    <row r="66" spans="1:11" ht="9.9499999999999993" customHeight="1" x14ac:dyDescent="0.2">
      <c r="A66" s="98" t="s">
        <v>22</v>
      </c>
      <c r="B66" s="73">
        <v>68</v>
      </c>
      <c r="C66" s="73">
        <v>27588</v>
      </c>
      <c r="D66" s="73"/>
      <c r="E66" s="73">
        <v>34</v>
      </c>
      <c r="F66" s="270">
        <f t="shared" si="2"/>
        <v>50</v>
      </c>
      <c r="G66" s="74"/>
      <c r="H66" s="73">
        <v>16655</v>
      </c>
      <c r="I66" s="73">
        <v>6612</v>
      </c>
      <c r="J66" s="270">
        <f t="shared" si="3"/>
        <v>23.966942148760332</v>
      </c>
      <c r="K66" s="270">
        <f t="shared" si="4"/>
        <v>39.699789852897027</v>
      </c>
    </row>
    <row r="67" spans="1:11" ht="9.9499999999999993" customHeight="1" x14ac:dyDescent="0.2">
      <c r="A67" s="82" t="s">
        <v>116</v>
      </c>
      <c r="B67" s="68">
        <v>78</v>
      </c>
      <c r="C67" s="68">
        <v>595</v>
      </c>
      <c r="D67" s="68"/>
      <c r="E67" s="68">
        <v>28</v>
      </c>
      <c r="F67" s="270">
        <f t="shared" si="2"/>
        <v>35.897435897435898</v>
      </c>
      <c r="G67" s="69"/>
      <c r="H67" s="68">
        <v>251</v>
      </c>
      <c r="I67" s="68">
        <v>130</v>
      </c>
      <c r="J67" s="270">
        <f t="shared" si="3"/>
        <v>21.84873949579832</v>
      </c>
      <c r="K67" s="270">
        <f t="shared" si="4"/>
        <v>51.792828685258961</v>
      </c>
    </row>
    <row r="68" spans="1:11" ht="9.9499999999999993" customHeight="1" x14ac:dyDescent="0.2">
      <c r="A68" s="82" t="s">
        <v>14</v>
      </c>
      <c r="B68" s="68">
        <v>23</v>
      </c>
      <c r="C68" s="68">
        <v>80962</v>
      </c>
      <c r="D68" s="68"/>
      <c r="E68" s="68">
        <v>7</v>
      </c>
      <c r="F68" s="270">
        <f t="shared" si="2"/>
        <v>30.434782608695656</v>
      </c>
      <c r="G68" s="69"/>
      <c r="H68" s="68">
        <v>21133</v>
      </c>
      <c r="I68" s="68">
        <v>11964</v>
      </c>
      <c r="J68" s="270">
        <f t="shared" si="3"/>
        <v>14.777302932239817</v>
      </c>
      <c r="K68" s="270">
        <f t="shared" si="4"/>
        <v>56.61288032934273</v>
      </c>
    </row>
    <row r="69" spans="1:11" ht="9.9499999999999993" customHeight="1" x14ac:dyDescent="0.2">
      <c r="A69" s="68" t="s">
        <v>115</v>
      </c>
      <c r="B69" s="68">
        <v>5</v>
      </c>
      <c r="C69" s="68">
        <v>16912</v>
      </c>
      <c r="D69" s="68"/>
      <c r="E69" s="68">
        <v>2</v>
      </c>
      <c r="F69" s="270">
        <f t="shared" ref="F69:F86" si="15">E69/B69*100</f>
        <v>40</v>
      </c>
      <c r="G69" s="69"/>
      <c r="H69" s="68">
        <v>7695</v>
      </c>
      <c r="I69" s="68">
        <v>76</v>
      </c>
      <c r="J69" s="270">
        <f t="shared" ref="J69:J86" si="16">I69/C69*100</f>
        <v>0.44938505203405865</v>
      </c>
      <c r="K69" s="270">
        <f t="shared" ref="K69:K86" si="17">I69/H69*100</f>
        <v>0.98765432098765427</v>
      </c>
    </row>
    <row r="70" spans="1:11" ht="9.9499999999999993" customHeight="1" x14ac:dyDescent="0.2">
      <c r="A70" s="68" t="s">
        <v>16</v>
      </c>
      <c r="B70" s="68">
        <v>303</v>
      </c>
      <c r="C70" s="68">
        <v>3717</v>
      </c>
      <c r="D70" s="68"/>
      <c r="E70" s="68">
        <v>170</v>
      </c>
      <c r="F70" s="270">
        <f t="shared" si="15"/>
        <v>56.10561056105611</v>
      </c>
      <c r="G70" s="69"/>
      <c r="H70" s="68">
        <v>2986</v>
      </c>
      <c r="I70" s="68">
        <v>810</v>
      </c>
      <c r="J70" s="270">
        <f t="shared" si="16"/>
        <v>21.791767554479417</v>
      </c>
      <c r="K70" s="270">
        <f t="shared" si="17"/>
        <v>27.126590756865372</v>
      </c>
    </row>
    <row r="71" spans="1:11" ht="9.9499999999999993" customHeight="1" x14ac:dyDescent="0.2">
      <c r="A71" s="68" t="s">
        <v>17</v>
      </c>
      <c r="B71" s="68">
        <v>94</v>
      </c>
      <c r="C71" s="68">
        <v>11292</v>
      </c>
      <c r="D71" s="68"/>
      <c r="E71" s="68">
        <v>48</v>
      </c>
      <c r="F71" s="270">
        <f t="shared" si="15"/>
        <v>51.063829787234042</v>
      </c>
      <c r="G71" s="69"/>
      <c r="H71" s="68">
        <v>7908</v>
      </c>
      <c r="I71" s="68">
        <v>893</v>
      </c>
      <c r="J71" s="270">
        <f t="shared" si="16"/>
        <v>7.9082536308891251</v>
      </c>
      <c r="K71" s="270">
        <f t="shared" si="17"/>
        <v>11.292362164896307</v>
      </c>
    </row>
    <row r="72" spans="1:11" ht="9.9499999999999993" customHeight="1" x14ac:dyDescent="0.2">
      <c r="A72" s="68" t="s">
        <v>18</v>
      </c>
      <c r="B72" s="68">
        <v>76</v>
      </c>
      <c r="C72" s="68">
        <v>4606</v>
      </c>
      <c r="D72" s="68"/>
      <c r="E72" s="68">
        <v>39</v>
      </c>
      <c r="F72" s="270">
        <f t="shared" si="15"/>
        <v>51.315789473684212</v>
      </c>
      <c r="G72" s="69"/>
      <c r="H72" s="68">
        <v>1706</v>
      </c>
      <c r="I72" s="68">
        <v>592</v>
      </c>
      <c r="J72" s="270">
        <f t="shared" si="16"/>
        <v>12.852800694745984</v>
      </c>
      <c r="K72" s="270">
        <f t="shared" si="17"/>
        <v>34.7010550996483</v>
      </c>
    </row>
    <row r="73" spans="1:11" ht="9.9499999999999993" customHeight="1" x14ac:dyDescent="0.2">
      <c r="A73" s="68"/>
      <c r="B73" s="68"/>
      <c r="C73" s="68"/>
      <c r="D73" s="68"/>
      <c r="E73" s="68"/>
      <c r="F73" s="270"/>
      <c r="G73" s="69"/>
      <c r="H73" s="68"/>
      <c r="I73" s="68"/>
      <c r="J73" s="270"/>
      <c r="K73" s="270"/>
    </row>
    <row r="74" spans="1:11" s="50" customFormat="1" ht="9.9499999999999993" customHeight="1" x14ac:dyDescent="0.2">
      <c r="A74" s="96" t="s">
        <v>89</v>
      </c>
      <c r="B74" s="86">
        <f>B75+B76+B77+B81+B82+B83+B84+B85+B86</f>
        <v>12746</v>
      </c>
      <c r="C74" s="86">
        <f t="shared" ref="C74:I74" si="18">C75+C76+C77+C81+C82+C83+C84+C85+C86</f>
        <v>1657369</v>
      </c>
      <c r="D74" s="86">
        <f t="shared" si="18"/>
        <v>0</v>
      </c>
      <c r="E74" s="86">
        <f t="shared" si="18"/>
        <v>7517</v>
      </c>
      <c r="F74" s="274">
        <f t="shared" si="15"/>
        <v>58.975364820335798</v>
      </c>
      <c r="G74" s="86">
        <f t="shared" si="18"/>
        <v>0</v>
      </c>
      <c r="H74" s="86">
        <f t="shared" si="18"/>
        <v>714871</v>
      </c>
      <c r="I74" s="86">
        <f t="shared" si="18"/>
        <v>266025</v>
      </c>
      <c r="J74" s="274">
        <f t="shared" si="16"/>
        <v>16.05104234482484</v>
      </c>
      <c r="K74" s="274">
        <f t="shared" si="17"/>
        <v>37.213007661522148</v>
      </c>
    </row>
    <row r="75" spans="1:11" ht="9.9499999999999993" customHeight="1" x14ac:dyDescent="0.2">
      <c r="A75" s="68" t="s">
        <v>150</v>
      </c>
      <c r="B75" s="68">
        <v>40</v>
      </c>
      <c r="C75" s="68">
        <v>62748</v>
      </c>
      <c r="D75" s="68"/>
      <c r="E75" s="68">
        <v>15</v>
      </c>
      <c r="F75" s="270">
        <f t="shared" si="15"/>
        <v>37.5</v>
      </c>
      <c r="G75" s="69"/>
      <c r="H75" s="68">
        <v>31356</v>
      </c>
      <c r="I75" s="68">
        <v>2823</v>
      </c>
      <c r="J75" s="270">
        <f t="shared" si="16"/>
        <v>4.4989481736469692</v>
      </c>
      <c r="K75" s="270">
        <f t="shared" si="17"/>
        <v>9.0030616150019132</v>
      </c>
    </row>
    <row r="76" spans="1:11" ht="9.9499999999999993" customHeight="1" x14ac:dyDescent="0.2">
      <c r="A76" s="68" t="s">
        <v>158</v>
      </c>
      <c r="B76" s="68">
        <v>104</v>
      </c>
      <c r="C76" s="68">
        <v>47751</v>
      </c>
      <c r="D76" s="68"/>
      <c r="E76" s="68">
        <v>53</v>
      </c>
      <c r="F76" s="270">
        <f t="shared" si="15"/>
        <v>50.96153846153846</v>
      </c>
      <c r="G76" s="69"/>
      <c r="H76" s="68">
        <v>34797</v>
      </c>
      <c r="I76" s="68">
        <v>4746</v>
      </c>
      <c r="J76" s="270">
        <f t="shared" si="16"/>
        <v>9.9390588678771117</v>
      </c>
      <c r="K76" s="270">
        <f t="shared" si="17"/>
        <v>13.63910681955341</v>
      </c>
    </row>
    <row r="77" spans="1:11" ht="9.9499999999999993" customHeight="1" x14ac:dyDescent="0.2">
      <c r="A77" s="68" t="s">
        <v>114</v>
      </c>
      <c r="B77" s="68">
        <f>B78+B79+B80</f>
        <v>7903</v>
      </c>
      <c r="C77" s="68">
        <f t="shared" ref="C77:I77" si="19">C78+C79+C80</f>
        <v>370023</v>
      </c>
      <c r="D77" s="68">
        <f t="shared" si="19"/>
        <v>0</v>
      </c>
      <c r="E77" s="68">
        <f t="shared" si="19"/>
        <v>4999</v>
      </c>
      <c r="F77" s="270">
        <f t="shared" si="15"/>
        <v>63.254460331519681</v>
      </c>
      <c r="G77" s="68">
        <f t="shared" si="19"/>
        <v>0</v>
      </c>
      <c r="H77" s="68">
        <f t="shared" si="19"/>
        <v>201781</v>
      </c>
      <c r="I77" s="68">
        <f t="shared" si="19"/>
        <v>76530</v>
      </c>
      <c r="J77" s="270">
        <f t="shared" si="16"/>
        <v>20.682498114982042</v>
      </c>
      <c r="K77" s="270">
        <f t="shared" si="17"/>
        <v>37.927257769562047</v>
      </c>
    </row>
    <row r="78" spans="1:11" ht="9.9499999999999993" customHeight="1" x14ac:dyDescent="0.2">
      <c r="A78" s="98" t="s">
        <v>21</v>
      </c>
      <c r="B78" s="73">
        <v>5532</v>
      </c>
      <c r="C78" s="73">
        <v>66411</v>
      </c>
      <c r="D78" s="73"/>
      <c r="E78" s="73">
        <v>3768</v>
      </c>
      <c r="F78" s="270">
        <f t="shared" si="15"/>
        <v>68.11279826464208</v>
      </c>
      <c r="G78" s="74"/>
      <c r="H78" s="73">
        <v>41624</v>
      </c>
      <c r="I78" s="73">
        <v>16249</v>
      </c>
      <c r="J78" s="270">
        <f t="shared" si="16"/>
        <v>24.467332219060093</v>
      </c>
      <c r="K78" s="270">
        <f t="shared" si="17"/>
        <v>39.037574476263693</v>
      </c>
    </row>
    <row r="79" spans="1:11" ht="9.9499999999999993" customHeight="1" x14ac:dyDescent="0.2">
      <c r="A79" s="98" t="s">
        <v>23</v>
      </c>
      <c r="B79" s="73">
        <v>1861</v>
      </c>
      <c r="C79" s="73">
        <v>90062</v>
      </c>
      <c r="D79" s="73"/>
      <c r="E79" s="73">
        <v>1002</v>
      </c>
      <c r="F79" s="270">
        <f t="shared" si="15"/>
        <v>53.842020419129497</v>
      </c>
      <c r="G79" s="74"/>
      <c r="H79" s="73">
        <v>46218</v>
      </c>
      <c r="I79" s="73">
        <v>15988</v>
      </c>
      <c r="J79" s="270">
        <f t="shared" si="16"/>
        <v>17.752215140680864</v>
      </c>
      <c r="K79" s="270">
        <f t="shared" si="17"/>
        <v>34.592582976329567</v>
      </c>
    </row>
    <row r="80" spans="1:11" ht="9.9499999999999993" customHeight="1" x14ac:dyDescent="0.2">
      <c r="A80" s="98" t="s">
        <v>22</v>
      </c>
      <c r="B80" s="73">
        <v>510</v>
      </c>
      <c r="C80" s="73">
        <v>213550</v>
      </c>
      <c r="D80" s="73"/>
      <c r="E80" s="73">
        <v>229</v>
      </c>
      <c r="F80" s="270">
        <f t="shared" si="15"/>
        <v>44.901960784313729</v>
      </c>
      <c r="G80" s="74"/>
      <c r="H80" s="73">
        <v>113939</v>
      </c>
      <c r="I80" s="73">
        <v>44293</v>
      </c>
      <c r="J80" s="270">
        <f t="shared" si="16"/>
        <v>20.741278389136035</v>
      </c>
      <c r="K80" s="270">
        <f t="shared" si="17"/>
        <v>38.874309937773724</v>
      </c>
    </row>
    <row r="81" spans="1:13" ht="9.9499999999999993" customHeight="1" x14ac:dyDescent="0.2">
      <c r="A81" s="82" t="s">
        <v>116</v>
      </c>
      <c r="B81" s="68">
        <v>594</v>
      </c>
      <c r="C81" s="68">
        <v>15793</v>
      </c>
      <c r="D81" s="68"/>
      <c r="E81" s="68">
        <v>308</v>
      </c>
      <c r="F81" s="270">
        <f t="shared" si="15"/>
        <v>51.851851851851848</v>
      </c>
      <c r="G81" s="69"/>
      <c r="H81" s="68">
        <v>7760</v>
      </c>
      <c r="I81" s="68">
        <v>2890</v>
      </c>
      <c r="J81" s="270">
        <f t="shared" si="16"/>
        <v>18.29924650161464</v>
      </c>
      <c r="K81" s="270">
        <f t="shared" si="17"/>
        <v>37.242268041237111</v>
      </c>
    </row>
    <row r="82" spans="1:13" ht="9.9499999999999993" customHeight="1" x14ac:dyDescent="0.2">
      <c r="A82" s="68" t="s">
        <v>14</v>
      </c>
      <c r="B82" s="68">
        <v>191</v>
      </c>
      <c r="C82" s="68">
        <v>733655</v>
      </c>
      <c r="D82" s="68"/>
      <c r="E82" s="68">
        <v>62</v>
      </c>
      <c r="F82" s="270">
        <f t="shared" si="15"/>
        <v>32.460732984293195</v>
      </c>
      <c r="G82" s="69"/>
      <c r="H82" s="68">
        <v>217253</v>
      </c>
      <c r="I82" s="68">
        <v>137531</v>
      </c>
      <c r="J82" s="270">
        <f t="shared" si="16"/>
        <v>18.746004593439697</v>
      </c>
      <c r="K82" s="270">
        <f t="shared" si="17"/>
        <v>63.304534344750131</v>
      </c>
    </row>
    <row r="83" spans="1:13" ht="9.9499999999999993" customHeight="1" x14ac:dyDescent="0.2">
      <c r="A83" s="68" t="s">
        <v>115</v>
      </c>
      <c r="B83" s="68">
        <v>70</v>
      </c>
      <c r="C83" s="68">
        <v>177406</v>
      </c>
      <c r="D83" s="68"/>
      <c r="E83" s="68">
        <v>42</v>
      </c>
      <c r="F83" s="270">
        <f t="shared" si="15"/>
        <v>60</v>
      </c>
      <c r="G83" s="69"/>
      <c r="H83" s="68">
        <v>118106</v>
      </c>
      <c r="I83" s="68">
        <v>6259</v>
      </c>
      <c r="J83" s="270">
        <f t="shared" si="16"/>
        <v>3.5280655671172343</v>
      </c>
      <c r="K83" s="270">
        <f t="shared" si="17"/>
        <v>5.2994767412324517</v>
      </c>
    </row>
    <row r="84" spans="1:13" ht="9.9499999999999993" customHeight="1" x14ac:dyDescent="0.2">
      <c r="A84" s="68" t="s">
        <v>16</v>
      </c>
      <c r="B84" s="68">
        <v>2377</v>
      </c>
      <c r="C84" s="68">
        <v>73162</v>
      </c>
      <c r="D84" s="68"/>
      <c r="E84" s="68">
        <v>1243</v>
      </c>
      <c r="F84" s="270">
        <f t="shared" si="15"/>
        <v>52.292806058056371</v>
      </c>
      <c r="G84" s="69"/>
      <c r="H84" s="68">
        <v>30665</v>
      </c>
      <c r="I84" s="68">
        <v>11542</v>
      </c>
      <c r="J84" s="270">
        <f t="shared" si="16"/>
        <v>15.775949263278752</v>
      </c>
      <c r="K84" s="270">
        <f t="shared" si="17"/>
        <v>37.639002119680413</v>
      </c>
    </row>
    <row r="85" spans="1:13" ht="9.9499999999999993" customHeight="1" x14ac:dyDescent="0.2">
      <c r="A85" s="68" t="s">
        <v>17</v>
      </c>
      <c r="B85" s="68">
        <v>596</v>
      </c>
      <c r="C85" s="68">
        <v>101781</v>
      </c>
      <c r="D85" s="68"/>
      <c r="E85" s="68">
        <v>322</v>
      </c>
      <c r="F85" s="270">
        <f t="shared" si="15"/>
        <v>54.026845637583897</v>
      </c>
      <c r="G85" s="69"/>
      <c r="H85" s="68">
        <v>34918</v>
      </c>
      <c r="I85" s="68">
        <v>8613</v>
      </c>
      <c r="J85" s="270">
        <f t="shared" si="16"/>
        <v>8.4622866743301799</v>
      </c>
      <c r="K85" s="270">
        <f t="shared" si="17"/>
        <v>24.666361189071541</v>
      </c>
    </row>
    <row r="86" spans="1:13" ht="9.9499999999999993" customHeight="1" x14ac:dyDescent="0.2">
      <c r="A86" s="70" t="s">
        <v>18</v>
      </c>
      <c r="B86" s="70">
        <v>871</v>
      </c>
      <c r="C86" s="70">
        <v>75050</v>
      </c>
      <c r="D86" s="70"/>
      <c r="E86" s="70">
        <v>473</v>
      </c>
      <c r="F86" s="272">
        <f t="shared" si="15"/>
        <v>54.305396096440873</v>
      </c>
      <c r="G86" s="71"/>
      <c r="H86" s="70">
        <v>38235</v>
      </c>
      <c r="I86" s="70">
        <v>15091</v>
      </c>
      <c r="J86" s="272">
        <f t="shared" si="16"/>
        <v>20.10792804796802</v>
      </c>
      <c r="K86" s="272">
        <f t="shared" si="17"/>
        <v>39.469072839021841</v>
      </c>
    </row>
    <row r="87" spans="1:13" s="59" customFormat="1" ht="9" x14ac:dyDescent="0.15">
      <c r="A87" s="59" t="s">
        <v>19</v>
      </c>
    </row>
    <row r="88" spans="1:13" ht="15" x14ac:dyDescent="0.25">
      <c r="A88" s="371" t="s">
        <v>148</v>
      </c>
      <c r="B88" s="383"/>
      <c r="C88" s="383"/>
      <c r="D88" s="383"/>
      <c r="E88" s="383"/>
      <c r="F88" s="383"/>
      <c r="G88" s="383"/>
      <c r="H88" s="383"/>
      <c r="I88" s="383"/>
      <c r="J88" s="383"/>
      <c r="K88" s="383"/>
    </row>
    <row r="89" spans="1:13" ht="48" customHeight="1" x14ac:dyDescent="0.25">
      <c r="A89" s="371" t="s">
        <v>149</v>
      </c>
      <c r="B89" s="383"/>
      <c r="C89" s="383"/>
      <c r="D89" s="383"/>
      <c r="E89" s="383"/>
      <c r="F89" s="383"/>
      <c r="G89" s="383"/>
      <c r="H89" s="383"/>
      <c r="I89" s="383"/>
      <c r="J89" s="383"/>
      <c r="K89" s="383"/>
      <c r="L89" s="57"/>
      <c r="M89" s="57"/>
    </row>
  </sheetData>
  <mergeCells count="5">
    <mergeCell ref="A88:K88"/>
    <mergeCell ref="A2:A3"/>
    <mergeCell ref="E2:F2"/>
    <mergeCell ref="A89:K89"/>
    <mergeCell ref="A1:K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zoomScaleNormal="100" workbookViewId="0"/>
  </sheetViews>
  <sheetFormatPr defaultColWidth="9.140625" defaultRowHeight="11.25" x14ac:dyDescent="0.2"/>
  <cols>
    <col min="1" max="1" width="28.85546875" style="24" customWidth="1"/>
    <col min="2" max="2" width="9.140625" style="24"/>
    <col min="3" max="3" width="10.5703125" style="24" customWidth="1"/>
    <col min="4" max="4" width="10" style="24" customWidth="1"/>
    <col min="5" max="5" width="8.28515625" style="24" customWidth="1"/>
    <col min="6" max="6" width="9.7109375" style="24" customWidth="1"/>
    <col min="7" max="7" width="7.42578125" style="24" customWidth="1"/>
    <col min="8" max="8" width="8.42578125" style="24" customWidth="1"/>
    <col min="9" max="9" width="0.5703125" style="24" customWidth="1"/>
    <col min="10" max="10" width="9.140625" style="24"/>
    <col min="11" max="11" width="11" style="24" customWidth="1"/>
    <col min="12" max="12" width="9.140625" style="24"/>
    <col min="13" max="13" width="8.42578125" style="24" customWidth="1"/>
    <col min="14" max="14" width="9.140625" style="24"/>
    <col min="15" max="15" width="6.5703125" style="24" customWidth="1"/>
    <col min="16" max="16384" width="9.140625" style="24"/>
  </cols>
  <sheetData>
    <row r="1" spans="1:16" s="43" customFormat="1" ht="19.5" customHeight="1" x14ac:dyDescent="0.2">
      <c r="A1" s="170" t="s">
        <v>222</v>
      </c>
    </row>
    <row r="2" spans="1:16" s="43" customFormat="1" ht="12" customHeight="1" x14ac:dyDescent="0.2">
      <c r="A2" s="489" t="s">
        <v>32</v>
      </c>
      <c r="B2" s="491" t="s">
        <v>191</v>
      </c>
      <c r="C2" s="491"/>
      <c r="D2" s="491"/>
      <c r="E2" s="491"/>
      <c r="F2" s="491"/>
      <c r="G2" s="491"/>
      <c r="H2" s="496" t="s">
        <v>155</v>
      </c>
      <c r="I2" s="240"/>
      <c r="J2" s="491" t="s">
        <v>192</v>
      </c>
      <c r="K2" s="491"/>
      <c r="L2" s="491"/>
      <c r="M2" s="491"/>
      <c r="N2" s="491"/>
      <c r="O2" s="491"/>
      <c r="P2" s="496" t="s">
        <v>187</v>
      </c>
    </row>
    <row r="3" spans="1:16" s="43" customFormat="1" ht="17.45" customHeight="1" x14ac:dyDescent="0.2">
      <c r="A3" s="490"/>
      <c r="B3" s="243" t="s">
        <v>72</v>
      </c>
      <c r="C3" s="243" t="s">
        <v>73</v>
      </c>
      <c r="D3" s="243" t="s">
        <v>75</v>
      </c>
      <c r="E3" s="243" t="s">
        <v>74</v>
      </c>
      <c r="F3" s="243" t="s">
        <v>76</v>
      </c>
      <c r="G3" s="244" t="s">
        <v>5</v>
      </c>
      <c r="H3" s="497"/>
      <c r="I3" s="250"/>
      <c r="J3" s="243" t="s">
        <v>72</v>
      </c>
      <c r="K3" s="243" t="s">
        <v>73</v>
      </c>
      <c r="L3" s="243" t="s">
        <v>75</v>
      </c>
      <c r="M3" s="243" t="s">
        <v>74</v>
      </c>
      <c r="N3" s="243" t="s">
        <v>76</v>
      </c>
      <c r="O3" s="244" t="s">
        <v>5</v>
      </c>
      <c r="P3" s="497"/>
    </row>
    <row r="4" spans="1:16" s="50" customFormat="1" ht="9.9499999999999993" customHeight="1" x14ac:dyDescent="0.2">
      <c r="A4" s="94" t="s">
        <v>84</v>
      </c>
      <c r="B4" s="233">
        <v>2492</v>
      </c>
      <c r="C4" s="233">
        <v>662</v>
      </c>
      <c r="D4" s="233">
        <v>176</v>
      </c>
      <c r="E4" s="233">
        <v>19</v>
      </c>
      <c r="F4" s="233">
        <v>660</v>
      </c>
      <c r="G4" s="233">
        <v>187</v>
      </c>
      <c r="H4" s="94">
        <v>4196</v>
      </c>
      <c r="I4" s="163"/>
      <c r="J4" s="344">
        <f>B4/$H4*100</f>
        <v>59.389895138226876</v>
      </c>
      <c r="K4" s="344">
        <f t="shared" ref="K4:P4" si="0">C4/$H4*100</f>
        <v>15.776930409914202</v>
      </c>
      <c r="L4" s="344">
        <f t="shared" si="0"/>
        <v>4.1944709246901812</v>
      </c>
      <c r="M4" s="344">
        <f t="shared" si="0"/>
        <v>0.45281220209723549</v>
      </c>
      <c r="N4" s="344">
        <f t="shared" si="0"/>
        <v>15.72926596758818</v>
      </c>
      <c r="O4" s="344">
        <f t="shared" si="0"/>
        <v>4.4566253574833175</v>
      </c>
      <c r="P4" s="344">
        <f t="shared" si="0"/>
        <v>100</v>
      </c>
    </row>
    <row r="5" spans="1:16" ht="9.9499999999999993" customHeight="1" x14ac:dyDescent="0.2">
      <c r="A5" s="68" t="s">
        <v>150</v>
      </c>
      <c r="B5" s="82">
        <v>3</v>
      </c>
      <c r="C5" s="82">
        <v>2</v>
      </c>
      <c r="D5" s="82">
        <v>0</v>
      </c>
      <c r="E5" s="82"/>
      <c r="F5" s="82">
        <v>3</v>
      </c>
      <c r="G5" s="82">
        <v>0</v>
      </c>
      <c r="H5" s="68">
        <v>8</v>
      </c>
      <c r="I5" s="82"/>
      <c r="J5" s="323">
        <f t="shared" ref="J5:J68" si="1">B5/$H5*100</f>
        <v>37.5</v>
      </c>
      <c r="K5" s="323">
        <f t="shared" ref="K5:K68" si="2">C5/$H5*100</f>
        <v>25</v>
      </c>
      <c r="L5" s="323">
        <f t="shared" ref="L5:L68" si="3">D5/$H5*100</f>
        <v>0</v>
      </c>
      <c r="M5" s="323">
        <f t="shared" ref="M5:M68" si="4">E5/$H5*100</f>
        <v>0</v>
      </c>
      <c r="N5" s="323">
        <f t="shared" ref="N5:N68" si="5">F5/$H5*100</f>
        <v>37.5</v>
      </c>
      <c r="O5" s="323">
        <f t="shared" ref="O5:O68" si="6">G5/$H5*100</f>
        <v>0</v>
      </c>
      <c r="P5" s="323">
        <f t="shared" ref="P5:P68" si="7">H5/$H5*100</f>
        <v>100</v>
      </c>
    </row>
    <row r="6" spans="1:16" ht="9.9499999999999993" customHeight="1" x14ac:dyDescent="0.2">
      <c r="A6" s="68" t="s">
        <v>158</v>
      </c>
      <c r="B6" s="82">
        <v>6</v>
      </c>
      <c r="C6" s="82">
        <v>6</v>
      </c>
      <c r="D6" s="82">
        <v>1</v>
      </c>
      <c r="E6" s="82">
        <v>0</v>
      </c>
      <c r="F6" s="82">
        <v>7</v>
      </c>
      <c r="G6" s="82">
        <v>4</v>
      </c>
      <c r="H6" s="68">
        <v>24</v>
      </c>
      <c r="I6" s="82"/>
      <c r="J6" s="323">
        <f t="shared" si="1"/>
        <v>25</v>
      </c>
      <c r="K6" s="323">
        <f t="shared" si="2"/>
        <v>25</v>
      </c>
      <c r="L6" s="323">
        <f t="shared" si="3"/>
        <v>4.1666666666666661</v>
      </c>
      <c r="M6" s="323">
        <f t="shared" si="4"/>
        <v>0</v>
      </c>
      <c r="N6" s="323">
        <f t="shared" si="5"/>
        <v>29.166666666666668</v>
      </c>
      <c r="O6" s="323">
        <f t="shared" si="6"/>
        <v>16.666666666666664</v>
      </c>
      <c r="P6" s="323">
        <f t="shared" si="7"/>
        <v>100</v>
      </c>
    </row>
    <row r="7" spans="1:16" ht="9.9499999999999993" customHeight="1" x14ac:dyDescent="0.2">
      <c r="A7" s="68" t="s">
        <v>114</v>
      </c>
      <c r="B7" s="82">
        <f>B8+B9+B10</f>
        <v>1841</v>
      </c>
      <c r="C7" s="82">
        <f t="shared" ref="C7:G7" si="8">C8+C9+C10</f>
        <v>457</v>
      </c>
      <c r="D7" s="82">
        <f t="shared" si="8"/>
        <v>116</v>
      </c>
      <c r="E7" s="82">
        <f t="shared" si="8"/>
        <v>8</v>
      </c>
      <c r="F7" s="82">
        <f t="shared" si="8"/>
        <v>444</v>
      </c>
      <c r="G7" s="82">
        <f t="shared" si="8"/>
        <v>129</v>
      </c>
      <c r="H7" s="68">
        <v>2995</v>
      </c>
      <c r="I7" s="82"/>
      <c r="J7" s="323">
        <f t="shared" si="1"/>
        <v>61.469115191986646</v>
      </c>
      <c r="K7" s="323">
        <f t="shared" si="2"/>
        <v>15.258764607679465</v>
      </c>
      <c r="L7" s="323">
        <f t="shared" si="3"/>
        <v>3.8731218697829717</v>
      </c>
      <c r="M7" s="323">
        <f t="shared" si="4"/>
        <v>0.26711185308848079</v>
      </c>
      <c r="N7" s="323">
        <f t="shared" si="5"/>
        <v>14.824707846410684</v>
      </c>
      <c r="O7" s="323">
        <f t="shared" si="6"/>
        <v>4.3071786310517526</v>
      </c>
      <c r="P7" s="323">
        <f t="shared" si="7"/>
        <v>100</v>
      </c>
    </row>
    <row r="8" spans="1:16" s="26" customFormat="1" ht="9.9499999999999993" customHeight="1" x14ac:dyDescent="0.2">
      <c r="A8" s="98" t="s">
        <v>21</v>
      </c>
      <c r="B8" s="98">
        <v>1539</v>
      </c>
      <c r="C8" s="98">
        <v>334</v>
      </c>
      <c r="D8" s="98">
        <v>86</v>
      </c>
      <c r="E8" s="98">
        <v>4</v>
      </c>
      <c r="F8" s="98">
        <v>291</v>
      </c>
      <c r="G8" s="98">
        <v>88</v>
      </c>
      <c r="H8" s="68">
        <v>2342</v>
      </c>
      <c r="I8" s="98"/>
      <c r="J8" s="323">
        <f t="shared" si="1"/>
        <v>65.713065755764305</v>
      </c>
      <c r="K8" s="323">
        <f t="shared" si="2"/>
        <v>14.261315115286081</v>
      </c>
      <c r="L8" s="323">
        <f t="shared" si="3"/>
        <v>3.6720751494449186</v>
      </c>
      <c r="M8" s="323">
        <f t="shared" si="4"/>
        <v>0.17079419299743809</v>
      </c>
      <c r="N8" s="323">
        <f t="shared" si="5"/>
        <v>12.425277540563622</v>
      </c>
      <c r="O8" s="323">
        <f t="shared" si="6"/>
        <v>3.7574722459436374</v>
      </c>
      <c r="P8" s="323">
        <f t="shared" si="7"/>
        <v>100</v>
      </c>
    </row>
    <row r="9" spans="1:16" s="26" customFormat="1" ht="9.9499999999999993" customHeight="1" x14ac:dyDescent="0.2">
      <c r="A9" s="98" t="s">
        <v>23</v>
      </c>
      <c r="B9" s="98">
        <v>259</v>
      </c>
      <c r="C9" s="98">
        <v>97</v>
      </c>
      <c r="D9" s="98">
        <v>22</v>
      </c>
      <c r="E9" s="98">
        <v>2</v>
      </c>
      <c r="F9" s="98">
        <v>129</v>
      </c>
      <c r="G9" s="98">
        <v>29</v>
      </c>
      <c r="H9" s="68">
        <v>538</v>
      </c>
      <c r="I9" s="98"/>
      <c r="J9" s="323">
        <f t="shared" si="1"/>
        <v>48.141263940520446</v>
      </c>
      <c r="K9" s="323">
        <f t="shared" si="2"/>
        <v>18.029739776951672</v>
      </c>
      <c r="L9" s="323">
        <f t="shared" si="3"/>
        <v>4.0892193308550189</v>
      </c>
      <c r="M9" s="323">
        <f t="shared" si="4"/>
        <v>0.37174721189591076</v>
      </c>
      <c r="N9" s="323">
        <f t="shared" si="5"/>
        <v>23.977695167286246</v>
      </c>
      <c r="O9" s="323">
        <f t="shared" si="6"/>
        <v>5.3903345724907066</v>
      </c>
      <c r="P9" s="323">
        <f t="shared" si="7"/>
        <v>100</v>
      </c>
    </row>
    <row r="10" spans="1:16" s="26" customFormat="1" ht="9.9499999999999993" customHeight="1" x14ac:dyDescent="0.2">
      <c r="A10" s="98" t="s">
        <v>22</v>
      </c>
      <c r="B10" s="98">
        <v>43</v>
      </c>
      <c r="C10" s="98">
        <v>26</v>
      </c>
      <c r="D10" s="98">
        <v>8</v>
      </c>
      <c r="E10" s="98">
        <v>2</v>
      </c>
      <c r="F10" s="98">
        <v>24</v>
      </c>
      <c r="G10" s="98">
        <v>12</v>
      </c>
      <c r="H10" s="68">
        <v>115</v>
      </c>
      <c r="I10" s="98"/>
      <c r="J10" s="323">
        <f t="shared" si="1"/>
        <v>37.391304347826086</v>
      </c>
      <c r="K10" s="323">
        <f t="shared" si="2"/>
        <v>22.608695652173914</v>
      </c>
      <c r="L10" s="323">
        <f t="shared" si="3"/>
        <v>6.9565217391304346</v>
      </c>
      <c r="M10" s="323">
        <f t="shared" si="4"/>
        <v>1.7391304347826086</v>
      </c>
      <c r="N10" s="323">
        <f t="shared" si="5"/>
        <v>20.869565217391305</v>
      </c>
      <c r="O10" s="323">
        <f t="shared" si="6"/>
        <v>10.434782608695652</v>
      </c>
      <c r="P10" s="323">
        <f t="shared" si="7"/>
        <v>100</v>
      </c>
    </row>
    <row r="11" spans="1:16" ht="9.9499999999999993" customHeight="1" x14ac:dyDescent="0.2">
      <c r="A11" s="82" t="s">
        <v>116</v>
      </c>
      <c r="B11" s="82">
        <v>128</v>
      </c>
      <c r="C11" s="82">
        <v>39</v>
      </c>
      <c r="D11" s="82">
        <v>11</v>
      </c>
      <c r="E11" s="82">
        <v>2</v>
      </c>
      <c r="F11" s="82">
        <v>34</v>
      </c>
      <c r="G11" s="82">
        <v>10</v>
      </c>
      <c r="H11" s="68">
        <v>224</v>
      </c>
      <c r="I11" s="82"/>
      <c r="J11" s="323">
        <f t="shared" si="1"/>
        <v>57.142857142857139</v>
      </c>
      <c r="K11" s="323">
        <f t="shared" si="2"/>
        <v>17.410714285714285</v>
      </c>
      <c r="L11" s="323">
        <f t="shared" si="3"/>
        <v>4.9107142857142856</v>
      </c>
      <c r="M11" s="323">
        <f t="shared" si="4"/>
        <v>0.89285714285714279</v>
      </c>
      <c r="N11" s="323">
        <f t="shared" si="5"/>
        <v>15.178571428571427</v>
      </c>
      <c r="O11" s="323">
        <f t="shared" si="6"/>
        <v>4.4642857142857144</v>
      </c>
      <c r="P11" s="323">
        <f t="shared" si="7"/>
        <v>100</v>
      </c>
    </row>
    <row r="12" spans="1:16" ht="9.9499999999999993" customHeight="1" x14ac:dyDescent="0.2">
      <c r="A12" s="68" t="s">
        <v>14</v>
      </c>
      <c r="B12" s="82">
        <v>29</v>
      </c>
      <c r="C12" s="82">
        <v>11</v>
      </c>
      <c r="D12" s="82">
        <v>2</v>
      </c>
      <c r="E12" s="82">
        <v>0</v>
      </c>
      <c r="F12" s="82">
        <v>16</v>
      </c>
      <c r="G12" s="82">
        <v>4</v>
      </c>
      <c r="H12" s="68">
        <v>62</v>
      </c>
      <c r="I12" s="82"/>
      <c r="J12" s="323">
        <f t="shared" si="1"/>
        <v>46.774193548387096</v>
      </c>
      <c r="K12" s="323">
        <f t="shared" si="2"/>
        <v>17.741935483870968</v>
      </c>
      <c r="L12" s="323">
        <f t="shared" si="3"/>
        <v>3.225806451612903</v>
      </c>
      <c r="M12" s="323">
        <f t="shared" si="4"/>
        <v>0</v>
      </c>
      <c r="N12" s="323">
        <f t="shared" si="5"/>
        <v>25.806451612903224</v>
      </c>
      <c r="O12" s="323">
        <f t="shared" si="6"/>
        <v>6.4516129032258061</v>
      </c>
      <c r="P12" s="323">
        <f t="shared" si="7"/>
        <v>100</v>
      </c>
    </row>
    <row r="13" spans="1:16" ht="9.9499999999999993" customHeight="1" x14ac:dyDescent="0.2">
      <c r="A13" s="68" t="s">
        <v>115</v>
      </c>
      <c r="B13" s="82">
        <v>1</v>
      </c>
      <c r="C13" s="82">
        <v>3</v>
      </c>
      <c r="D13" s="82">
        <v>0</v>
      </c>
      <c r="E13" s="82">
        <v>0</v>
      </c>
      <c r="F13" s="82">
        <v>7</v>
      </c>
      <c r="G13" s="82">
        <v>2</v>
      </c>
      <c r="H13" s="68">
        <v>13</v>
      </c>
      <c r="I13" s="82"/>
      <c r="J13" s="323">
        <f t="shared" si="1"/>
        <v>7.6923076923076925</v>
      </c>
      <c r="K13" s="323">
        <f t="shared" si="2"/>
        <v>23.076923076923077</v>
      </c>
      <c r="L13" s="323">
        <f t="shared" si="3"/>
        <v>0</v>
      </c>
      <c r="M13" s="323">
        <f t="shared" si="4"/>
        <v>0</v>
      </c>
      <c r="N13" s="323">
        <f t="shared" si="5"/>
        <v>53.846153846153847</v>
      </c>
      <c r="O13" s="323">
        <f t="shared" si="6"/>
        <v>15.384615384615385</v>
      </c>
      <c r="P13" s="323">
        <f t="shared" si="7"/>
        <v>100</v>
      </c>
    </row>
    <row r="14" spans="1:16" ht="9.9499999999999993" customHeight="1" x14ac:dyDescent="0.2">
      <c r="A14" s="68" t="s">
        <v>16</v>
      </c>
      <c r="B14" s="82">
        <v>335</v>
      </c>
      <c r="C14" s="82">
        <v>89</v>
      </c>
      <c r="D14" s="82">
        <v>28</v>
      </c>
      <c r="E14" s="82">
        <v>5</v>
      </c>
      <c r="F14" s="82">
        <v>88</v>
      </c>
      <c r="G14" s="82">
        <v>20</v>
      </c>
      <c r="H14" s="68">
        <v>565</v>
      </c>
      <c r="I14" s="82"/>
      <c r="J14" s="323">
        <f t="shared" si="1"/>
        <v>59.292035398230091</v>
      </c>
      <c r="K14" s="323">
        <f t="shared" si="2"/>
        <v>15.752212389380531</v>
      </c>
      <c r="L14" s="323">
        <f t="shared" si="3"/>
        <v>4.9557522123893802</v>
      </c>
      <c r="M14" s="323">
        <f t="shared" si="4"/>
        <v>0.88495575221238942</v>
      </c>
      <c r="N14" s="323">
        <f t="shared" si="5"/>
        <v>15.575221238938052</v>
      </c>
      <c r="O14" s="323">
        <f t="shared" si="6"/>
        <v>3.5398230088495577</v>
      </c>
      <c r="P14" s="323">
        <f t="shared" si="7"/>
        <v>100</v>
      </c>
    </row>
    <row r="15" spans="1:16" ht="9.9499999999999993" customHeight="1" x14ac:dyDescent="0.2">
      <c r="A15" s="68" t="s">
        <v>17</v>
      </c>
      <c r="B15" s="82">
        <v>58</v>
      </c>
      <c r="C15" s="82">
        <v>21</v>
      </c>
      <c r="D15" s="82">
        <v>5</v>
      </c>
      <c r="E15" s="82">
        <v>2</v>
      </c>
      <c r="F15" s="82">
        <v>24</v>
      </c>
      <c r="G15" s="82">
        <v>6</v>
      </c>
      <c r="H15" s="68">
        <v>116</v>
      </c>
      <c r="I15" s="82"/>
      <c r="J15" s="323">
        <f t="shared" si="1"/>
        <v>50</v>
      </c>
      <c r="K15" s="323">
        <f t="shared" si="2"/>
        <v>18.103448275862068</v>
      </c>
      <c r="L15" s="323">
        <f t="shared" si="3"/>
        <v>4.3103448275862073</v>
      </c>
      <c r="M15" s="323">
        <f t="shared" si="4"/>
        <v>1.7241379310344827</v>
      </c>
      <c r="N15" s="323">
        <f t="shared" si="5"/>
        <v>20.689655172413794</v>
      </c>
      <c r="O15" s="323">
        <f t="shared" si="6"/>
        <v>5.1724137931034484</v>
      </c>
      <c r="P15" s="323">
        <f t="shared" si="7"/>
        <v>100</v>
      </c>
    </row>
    <row r="16" spans="1:16" ht="9.9499999999999993" customHeight="1" x14ac:dyDescent="0.2">
      <c r="A16" s="68" t="s">
        <v>18</v>
      </c>
      <c r="B16" s="82">
        <v>91</v>
      </c>
      <c r="C16" s="82">
        <v>34</v>
      </c>
      <c r="D16" s="82">
        <v>13</v>
      </c>
      <c r="E16" s="82">
        <v>2</v>
      </c>
      <c r="F16" s="82">
        <v>37</v>
      </c>
      <c r="G16" s="82">
        <v>12</v>
      </c>
      <c r="H16" s="68">
        <v>189</v>
      </c>
      <c r="I16" s="82"/>
      <c r="J16" s="323">
        <f t="shared" si="1"/>
        <v>48.148148148148145</v>
      </c>
      <c r="K16" s="323">
        <f t="shared" si="2"/>
        <v>17.989417989417987</v>
      </c>
      <c r="L16" s="323">
        <f t="shared" si="3"/>
        <v>6.8783068783068781</v>
      </c>
      <c r="M16" s="323">
        <f t="shared" si="4"/>
        <v>1.0582010582010581</v>
      </c>
      <c r="N16" s="323">
        <f t="shared" si="5"/>
        <v>19.576719576719576</v>
      </c>
      <c r="O16" s="323">
        <f t="shared" si="6"/>
        <v>6.3492063492063489</v>
      </c>
      <c r="P16" s="323">
        <f t="shared" si="7"/>
        <v>100</v>
      </c>
    </row>
    <row r="17" spans="1:16" ht="9.9499999999999993" customHeight="1" x14ac:dyDescent="0.2">
      <c r="A17" s="68"/>
      <c r="B17" s="82"/>
      <c r="C17" s="82"/>
      <c r="D17" s="82"/>
      <c r="E17" s="82"/>
      <c r="F17" s="82"/>
      <c r="G17" s="82"/>
      <c r="H17" s="68"/>
      <c r="I17" s="82"/>
      <c r="J17" s="323"/>
      <c r="K17" s="323"/>
      <c r="L17" s="323"/>
      <c r="M17" s="323"/>
      <c r="N17" s="323"/>
      <c r="O17" s="323"/>
      <c r="P17" s="323"/>
    </row>
    <row r="18" spans="1:16" s="50" customFormat="1" ht="9.9499999999999993" customHeight="1" x14ac:dyDescent="0.2">
      <c r="A18" s="96" t="s">
        <v>85</v>
      </c>
      <c r="B18" s="86">
        <v>1384</v>
      </c>
      <c r="C18" s="86">
        <v>391</v>
      </c>
      <c r="D18" s="86">
        <v>145</v>
      </c>
      <c r="E18" s="86">
        <v>12</v>
      </c>
      <c r="F18" s="86">
        <v>439</v>
      </c>
      <c r="G18" s="86">
        <v>142</v>
      </c>
      <c r="H18" s="96">
        <v>2513</v>
      </c>
      <c r="I18" s="86"/>
      <c r="J18" s="325">
        <f t="shared" si="1"/>
        <v>55.073617190608836</v>
      </c>
      <c r="K18" s="325">
        <f t="shared" si="2"/>
        <v>15.55909271786709</v>
      </c>
      <c r="L18" s="325">
        <f t="shared" si="3"/>
        <v>5.7699960206923997</v>
      </c>
      <c r="M18" s="325">
        <f t="shared" si="4"/>
        <v>0.47751691205730207</v>
      </c>
      <c r="N18" s="325">
        <f t="shared" si="5"/>
        <v>17.469160366096297</v>
      </c>
      <c r="O18" s="325">
        <f t="shared" si="6"/>
        <v>5.6506167926780737</v>
      </c>
      <c r="P18" s="325">
        <f t="shared" si="7"/>
        <v>100</v>
      </c>
    </row>
    <row r="19" spans="1:16" ht="9.9499999999999993" customHeight="1" x14ac:dyDescent="0.2">
      <c r="A19" s="68" t="s">
        <v>150</v>
      </c>
      <c r="B19" s="82">
        <v>2</v>
      </c>
      <c r="C19" s="82">
        <v>2</v>
      </c>
      <c r="D19" s="82">
        <v>0</v>
      </c>
      <c r="E19" s="82">
        <v>0</v>
      </c>
      <c r="F19" s="82">
        <v>4</v>
      </c>
      <c r="G19" s="82">
        <v>0</v>
      </c>
      <c r="H19" s="68">
        <v>8</v>
      </c>
      <c r="I19" s="82"/>
      <c r="J19" s="323">
        <f t="shared" si="1"/>
        <v>25</v>
      </c>
      <c r="K19" s="323">
        <f t="shared" si="2"/>
        <v>25</v>
      </c>
      <c r="L19" s="323">
        <f t="shared" si="3"/>
        <v>0</v>
      </c>
      <c r="M19" s="323">
        <f t="shared" si="4"/>
        <v>0</v>
      </c>
      <c r="N19" s="323">
        <f t="shared" si="5"/>
        <v>50</v>
      </c>
      <c r="O19" s="323">
        <f t="shared" si="6"/>
        <v>0</v>
      </c>
      <c r="P19" s="323">
        <f t="shared" si="7"/>
        <v>100</v>
      </c>
    </row>
    <row r="20" spans="1:16" ht="9.9499999999999993" customHeight="1" x14ac:dyDescent="0.2">
      <c r="A20" s="68" t="s">
        <v>158</v>
      </c>
      <c r="B20" s="82">
        <v>6</v>
      </c>
      <c r="C20" s="82">
        <v>7</v>
      </c>
      <c r="D20" s="82">
        <v>0</v>
      </c>
      <c r="E20" s="82">
        <v>0</v>
      </c>
      <c r="F20" s="82">
        <v>5</v>
      </c>
      <c r="G20" s="82">
        <v>2</v>
      </c>
      <c r="H20" s="68">
        <v>20</v>
      </c>
      <c r="I20" s="82"/>
      <c r="J20" s="323">
        <f t="shared" si="1"/>
        <v>30</v>
      </c>
      <c r="K20" s="323">
        <f t="shared" si="2"/>
        <v>35</v>
      </c>
      <c r="L20" s="323">
        <f t="shared" si="3"/>
        <v>0</v>
      </c>
      <c r="M20" s="323">
        <f t="shared" si="4"/>
        <v>0</v>
      </c>
      <c r="N20" s="323">
        <f t="shared" si="5"/>
        <v>25</v>
      </c>
      <c r="O20" s="323">
        <f t="shared" si="6"/>
        <v>10</v>
      </c>
      <c r="P20" s="323">
        <f t="shared" si="7"/>
        <v>100</v>
      </c>
    </row>
    <row r="21" spans="1:16" ht="9.9499999999999993" customHeight="1" x14ac:dyDescent="0.2">
      <c r="A21" s="68" t="s">
        <v>114</v>
      </c>
      <c r="B21" s="82">
        <f>B22+B23+B24</f>
        <v>777</v>
      </c>
      <c r="C21" s="82">
        <f t="shared" ref="C21" si="9">C22+C23+C24</f>
        <v>207</v>
      </c>
      <c r="D21" s="82">
        <f t="shared" ref="D21" si="10">D22+D23+D24</f>
        <v>85</v>
      </c>
      <c r="E21" s="82">
        <f t="shared" ref="E21" si="11">E22+E23+E24</f>
        <v>6</v>
      </c>
      <c r="F21" s="82">
        <f t="shared" ref="F21" si="12">F22+F23+F24</f>
        <v>238</v>
      </c>
      <c r="G21" s="82">
        <f t="shared" ref="G21" si="13">G22+G23+G24</f>
        <v>75</v>
      </c>
      <c r="H21" s="68">
        <v>1388</v>
      </c>
      <c r="I21" s="82"/>
      <c r="J21" s="323">
        <f t="shared" si="1"/>
        <v>55.979827089337178</v>
      </c>
      <c r="K21" s="323">
        <f t="shared" si="2"/>
        <v>14.913544668587896</v>
      </c>
      <c r="L21" s="323">
        <f t="shared" si="3"/>
        <v>6.1239193083573484</v>
      </c>
      <c r="M21" s="323">
        <f t="shared" si="4"/>
        <v>0.43227665706051877</v>
      </c>
      <c r="N21" s="323">
        <f t="shared" si="5"/>
        <v>17.146974063400577</v>
      </c>
      <c r="O21" s="323">
        <f t="shared" si="6"/>
        <v>5.4034582132564841</v>
      </c>
      <c r="P21" s="323">
        <f t="shared" si="7"/>
        <v>100</v>
      </c>
    </row>
    <row r="22" spans="1:16" s="26" customFormat="1" ht="9.9499999999999993" customHeight="1" x14ac:dyDescent="0.2">
      <c r="A22" s="98" t="s">
        <v>21</v>
      </c>
      <c r="B22" s="98">
        <v>501</v>
      </c>
      <c r="C22" s="98">
        <v>114</v>
      </c>
      <c r="D22" s="98">
        <v>48</v>
      </c>
      <c r="E22" s="98">
        <v>3</v>
      </c>
      <c r="F22" s="98">
        <v>119</v>
      </c>
      <c r="G22" s="98">
        <v>33</v>
      </c>
      <c r="H22" s="68">
        <v>818</v>
      </c>
      <c r="I22" s="98"/>
      <c r="J22" s="323">
        <f t="shared" si="1"/>
        <v>61.246943765281173</v>
      </c>
      <c r="K22" s="323">
        <f t="shared" si="2"/>
        <v>13.93643031784841</v>
      </c>
      <c r="L22" s="323">
        <f t="shared" si="3"/>
        <v>5.8679706601466997</v>
      </c>
      <c r="M22" s="323">
        <f t="shared" si="4"/>
        <v>0.36674816625916873</v>
      </c>
      <c r="N22" s="323">
        <f t="shared" si="5"/>
        <v>14.547677261613693</v>
      </c>
      <c r="O22" s="323">
        <f t="shared" si="6"/>
        <v>4.0342298288508553</v>
      </c>
      <c r="P22" s="323">
        <f t="shared" si="7"/>
        <v>100</v>
      </c>
    </row>
    <row r="23" spans="1:16" s="26" customFormat="1" ht="9.9499999999999993" customHeight="1" x14ac:dyDescent="0.2">
      <c r="A23" s="98" t="s">
        <v>23</v>
      </c>
      <c r="B23" s="98">
        <v>241</v>
      </c>
      <c r="C23" s="98">
        <v>76</v>
      </c>
      <c r="D23" s="98">
        <v>32</v>
      </c>
      <c r="E23" s="98">
        <v>2</v>
      </c>
      <c r="F23" s="98">
        <v>98</v>
      </c>
      <c r="G23" s="98">
        <v>35</v>
      </c>
      <c r="H23" s="68">
        <v>484</v>
      </c>
      <c r="I23" s="98"/>
      <c r="J23" s="323">
        <f t="shared" si="1"/>
        <v>49.793388429752063</v>
      </c>
      <c r="K23" s="323">
        <f t="shared" si="2"/>
        <v>15.702479338842975</v>
      </c>
      <c r="L23" s="323">
        <f t="shared" si="3"/>
        <v>6.6115702479338845</v>
      </c>
      <c r="M23" s="323">
        <f t="shared" si="4"/>
        <v>0.41322314049586778</v>
      </c>
      <c r="N23" s="323">
        <f t="shared" si="5"/>
        <v>20.24793388429752</v>
      </c>
      <c r="O23" s="323">
        <f t="shared" si="6"/>
        <v>7.2314049586776852</v>
      </c>
      <c r="P23" s="323">
        <f t="shared" si="7"/>
        <v>100</v>
      </c>
    </row>
    <row r="24" spans="1:16" s="26" customFormat="1" ht="9.9499999999999993" customHeight="1" x14ac:dyDescent="0.2">
      <c r="A24" s="98" t="s">
        <v>22</v>
      </c>
      <c r="B24" s="98">
        <v>35</v>
      </c>
      <c r="C24" s="98">
        <v>17</v>
      </c>
      <c r="D24" s="98">
        <v>5</v>
      </c>
      <c r="E24" s="98">
        <v>1</v>
      </c>
      <c r="F24" s="98">
        <v>21</v>
      </c>
      <c r="G24" s="98">
        <v>7</v>
      </c>
      <c r="H24" s="68">
        <v>86</v>
      </c>
      <c r="I24" s="98"/>
      <c r="J24" s="323">
        <f t="shared" si="1"/>
        <v>40.697674418604649</v>
      </c>
      <c r="K24" s="323">
        <f t="shared" si="2"/>
        <v>19.767441860465116</v>
      </c>
      <c r="L24" s="323">
        <f t="shared" si="3"/>
        <v>5.8139534883720927</v>
      </c>
      <c r="M24" s="323">
        <f t="shared" si="4"/>
        <v>1.1627906976744187</v>
      </c>
      <c r="N24" s="323">
        <f t="shared" si="5"/>
        <v>24.418604651162788</v>
      </c>
      <c r="O24" s="323">
        <f t="shared" si="6"/>
        <v>8.1395348837209305</v>
      </c>
      <c r="P24" s="323">
        <f t="shared" si="7"/>
        <v>100</v>
      </c>
    </row>
    <row r="25" spans="1:16" ht="9.9499999999999993" customHeight="1" x14ac:dyDescent="0.2">
      <c r="A25" s="82" t="s">
        <v>116</v>
      </c>
      <c r="B25" s="82">
        <v>56</v>
      </c>
      <c r="C25" s="82">
        <v>19</v>
      </c>
      <c r="D25" s="82">
        <v>8</v>
      </c>
      <c r="E25" s="82">
        <v>0</v>
      </c>
      <c r="F25" s="82">
        <v>25</v>
      </c>
      <c r="G25" s="82">
        <v>2</v>
      </c>
      <c r="H25" s="68">
        <v>110</v>
      </c>
      <c r="I25" s="82"/>
      <c r="J25" s="323">
        <f t="shared" si="1"/>
        <v>50.909090909090907</v>
      </c>
      <c r="K25" s="323">
        <f t="shared" si="2"/>
        <v>17.272727272727273</v>
      </c>
      <c r="L25" s="323">
        <f t="shared" si="3"/>
        <v>7.2727272727272725</v>
      </c>
      <c r="M25" s="323">
        <f t="shared" si="4"/>
        <v>0</v>
      </c>
      <c r="N25" s="323">
        <f t="shared" si="5"/>
        <v>22.727272727272727</v>
      </c>
      <c r="O25" s="323">
        <f t="shared" si="6"/>
        <v>1.8181818181818181</v>
      </c>
      <c r="P25" s="323">
        <f t="shared" si="7"/>
        <v>100</v>
      </c>
    </row>
    <row r="26" spans="1:16" ht="9.9499999999999993" customHeight="1" x14ac:dyDescent="0.2">
      <c r="A26" s="82" t="s">
        <v>14</v>
      </c>
      <c r="B26" s="82">
        <v>9</v>
      </c>
      <c r="C26" s="82">
        <v>9</v>
      </c>
      <c r="D26" s="82">
        <v>2</v>
      </c>
      <c r="E26" s="82">
        <v>0</v>
      </c>
      <c r="F26" s="82">
        <v>5</v>
      </c>
      <c r="G26" s="82">
        <v>4</v>
      </c>
      <c r="H26" s="68">
        <v>29</v>
      </c>
      <c r="I26" s="82"/>
      <c r="J26" s="323">
        <f t="shared" si="1"/>
        <v>31.03448275862069</v>
      </c>
      <c r="K26" s="323">
        <f t="shared" si="2"/>
        <v>31.03448275862069</v>
      </c>
      <c r="L26" s="323">
        <f t="shared" si="3"/>
        <v>6.8965517241379306</v>
      </c>
      <c r="M26" s="323">
        <f t="shared" si="4"/>
        <v>0</v>
      </c>
      <c r="N26" s="323">
        <f t="shared" si="5"/>
        <v>17.241379310344829</v>
      </c>
      <c r="O26" s="323">
        <f t="shared" si="6"/>
        <v>13.793103448275861</v>
      </c>
      <c r="P26" s="323">
        <f t="shared" si="7"/>
        <v>100</v>
      </c>
    </row>
    <row r="27" spans="1:16" ht="9.9499999999999993" customHeight="1" x14ac:dyDescent="0.2">
      <c r="A27" s="68" t="s">
        <v>115</v>
      </c>
      <c r="B27" s="82">
        <v>3</v>
      </c>
      <c r="C27" s="82">
        <v>3</v>
      </c>
      <c r="D27" s="82">
        <v>1</v>
      </c>
      <c r="E27" s="82">
        <v>0</v>
      </c>
      <c r="F27" s="82">
        <v>3</v>
      </c>
      <c r="G27" s="82">
        <v>3</v>
      </c>
      <c r="H27" s="68">
        <v>13</v>
      </c>
      <c r="I27" s="82"/>
      <c r="J27" s="323">
        <f t="shared" si="1"/>
        <v>23.076923076923077</v>
      </c>
      <c r="K27" s="323">
        <f t="shared" si="2"/>
        <v>23.076923076923077</v>
      </c>
      <c r="L27" s="323">
        <f t="shared" si="3"/>
        <v>7.6923076923076925</v>
      </c>
      <c r="M27" s="323">
        <f t="shared" si="4"/>
        <v>0</v>
      </c>
      <c r="N27" s="323">
        <f t="shared" si="5"/>
        <v>23.076923076923077</v>
      </c>
      <c r="O27" s="323">
        <f t="shared" si="6"/>
        <v>23.076923076923077</v>
      </c>
      <c r="P27" s="323">
        <f t="shared" si="7"/>
        <v>100</v>
      </c>
    </row>
    <row r="28" spans="1:16" ht="9.9499999999999993" customHeight="1" x14ac:dyDescent="0.2">
      <c r="A28" s="68" t="s">
        <v>16</v>
      </c>
      <c r="B28" s="82">
        <v>329</v>
      </c>
      <c r="C28" s="82">
        <v>60</v>
      </c>
      <c r="D28" s="82">
        <v>15</v>
      </c>
      <c r="E28" s="82">
        <v>5</v>
      </c>
      <c r="F28" s="82">
        <v>45</v>
      </c>
      <c r="G28" s="82">
        <v>31</v>
      </c>
      <c r="H28" s="68">
        <v>485</v>
      </c>
      <c r="I28" s="82"/>
      <c r="J28" s="323">
        <f t="shared" si="1"/>
        <v>67.835051546391753</v>
      </c>
      <c r="K28" s="323">
        <f t="shared" si="2"/>
        <v>12.371134020618557</v>
      </c>
      <c r="L28" s="323">
        <f t="shared" si="3"/>
        <v>3.0927835051546393</v>
      </c>
      <c r="M28" s="323">
        <f t="shared" si="4"/>
        <v>1.0309278350515463</v>
      </c>
      <c r="N28" s="323">
        <f t="shared" si="5"/>
        <v>9.2783505154639183</v>
      </c>
      <c r="O28" s="323">
        <f t="shared" si="6"/>
        <v>6.3917525773195871</v>
      </c>
      <c r="P28" s="323">
        <f t="shared" si="7"/>
        <v>100</v>
      </c>
    </row>
    <row r="29" spans="1:16" ht="9.9499999999999993" customHeight="1" x14ac:dyDescent="0.2">
      <c r="A29" s="68" t="s">
        <v>17</v>
      </c>
      <c r="B29" s="82">
        <v>80</v>
      </c>
      <c r="C29" s="82">
        <v>36</v>
      </c>
      <c r="D29" s="82">
        <v>11</v>
      </c>
      <c r="E29" s="82">
        <v>0</v>
      </c>
      <c r="F29" s="82">
        <v>44</v>
      </c>
      <c r="G29" s="82">
        <v>6</v>
      </c>
      <c r="H29" s="68">
        <v>177</v>
      </c>
      <c r="I29" s="82"/>
      <c r="J29" s="323">
        <f t="shared" si="1"/>
        <v>45.197740112994353</v>
      </c>
      <c r="K29" s="323">
        <f t="shared" si="2"/>
        <v>20.33898305084746</v>
      </c>
      <c r="L29" s="323">
        <f t="shared" si="3"/>
        <v>6.2146892655367232</v>
      </c>
      <c r="M29" s="323">
        <f t="shared" si="4"/>
        <v>0</v>
      </c>
      <c r="N29" s="323">
        <f t="shared" si="5"/>
        <v>24.858757062146893</v>
      </c>
      <c r="O29" s="323">
        <f t="shared" si="6"/>
        <v>3.3898305084745761</v>
      </c>
      <c r="P29" s="323">
        <f t="shared" si="7"/>
        <v>100</v>
      </c>
    </row>
    <row r="30" spans="1:16" ht="9.9499999999999993" customHeight="1" x14ac:dyDescent="0.2">
      <c r="A30" s="68" t="s">
        <v>18</v>
      </c>
      <c r="B30" s="82">
        <v>122</v>
      </c>
      <c r="C30" s="82">
        <v>48</v>
      </c>
      <c r="D30" s="82">
        <v>23</v>
      </c>
      <c r="E30" s="82">
        <v>1</v>
      </c>
      <c r="F30" s="82">
        <v>70</v>
      </c>
      <c r="G30" s="82">
        <v>19</v>
      </c>
      <c r="H30" s="68">
        <v>283</v>
      </c>
      <c r="I30" s="82"/>
      <c r="J30" s="323">
        <f t="shared" si="1"/>
        <v>43.109540636042404</v>
      </c>
      <c r="K30" s="323">
        <f t="shared" si="2"/>
        <v>16.96113074204947</v>
      </c>
      <c r="L30" s="323">
        <f t="shared" si="3"/>
        <v>8.1272084805653702</v>
      </c>
      <c r="M30" s="323">
        <f t="shared" si="4"/>
        <v>0.35335689045936397</v>
      </c>
      <c r="N30" s="323">
        <f t="shared" si="5"/>
        <v>24.734982332155479</v>
      </c>
      <c r="O30" s="323">
        <f t="shared" si="6"/>
        <v>6.7137809187279158</v>
      </c>
      <c r="P30" s="323">
        <f t="shared" si="7"/>
        <v>100</v>
      </c>
    </row>
    <row r="31" spans="1:16" ht="9.9499999999999993" customHeight="1" x14ac:dyDescent="0.2">
      <c r="A31" s="68"/>
      <c r="B31" s="82"/>
      <c r="C31" s="82"/>
      <c r="D31" s="82"/>
      <c r="E31" s="82"/>
      <c r="F31" s="82"/>
      <c r="G31" s="82"/>
      <c r="H31" s="68"/>
      <c r="I31" s="82"/>
      <c r="J31" s="323"/>
      <c r="K31" s="323"/>
      <c r="L31" s="323"/>
      <c r="M31" s="323"/>
      <c r="N31" s="323"/>
      <c r="O31" s="323"/>
      <c r="P31" s="323"/>
    </row>
    <row r="32" spans="1:16" s="50" customFormat="1" ht="9.9499999999999993" customHeight="1" x14ac:dyDescent="0.2">
      <c r="A32" s="96" t="s">
        <v>86</v>
      </c>
      <c r="B32" s="86">
        <v>1101</v>
      </c>
      <c r="C32" s="86">
        <v>333</v>
      </c>
      <c r="D32" s="86">
        <v>106</v>
      </c>
      <c r="E32" s="86">
        <v>11</v>
      </c>
      <c r="F32" s="86">
        <v>281</v>
      </c>
      <c r="G32" s="86">
        <v>95</v>
      </c>
      <c r="H32" s="96">
        <v>1927</v>
      </c>
      <c r="I32" s="86"/>
      <c r="J32" s="325">
        <f t="shared" si="1"/>
        <v>57.135443694862474</v>
      </c>
      <c r="K32" s="325">
        <f t="shared" si="2"/>
        <v>17.280747275557861</v>
      </c>
      <c r="L32" s="325">
        <f t="shared" si="3"/>
        <v>5.5007784120394394</v>
      </c>
      <c r="M32" s="325">
        <f t="shared" si="4"/>
        <v>0.57083549558899838</v>
      </c>
      <c r="N32" s="325">
        <f t="shared" si="5"/>
        <v>14.582252205500779</v>
      </c>
      <c r="O32" s="325">
        <f t="shared" si="6"/>
        <v>4.9299429164504405</v>
      </c>
      <c r="P32" s="325">
        <f t="shared" si="7"/>
        <v>100</v>
      </c>
    </row>
    <row r="33" spans="1:16" ht="9.9499999999999993" customHeight="1" x14ac:dyDescent="0.2">
      <c r="A33" s="68" t="s">
        <v>150</v>
      </c>
      <c r="B33" s="82">
        <v>1</v>
      </c>
      <c r="C33" s="82">
        <v>2</v>
      </c>
      <c r="D33" s="82">
        <v>1</v>
      </c>
      <c r="E33" s="82">
        <v>0</v>
      </c>
      <c r="F33" s="82">
        <v>2</v>
      </c>
      <c r="G33" s="82">
        <v>2</v>
      </c>
      <c r="H33" s="68">
        <v>8</v>
      </c>
      <c r="I33" s="82"/>
      <c r="J33" s="323">
        <f t="shared" si="1"/>
        <v>12.5</v>
      </c>
      <c r="K33" s="323">
        <f t="shared" si="2"/>
        <v>25</v>
      </c>
      <c r="L33" s="323">
        <f t="shared" si="3"/>
        <v>12.5</v>
      </c>
      <c r="M33" s="323">
        <f t="shared" si="4"/>
        <v>0</v>
      </c>
      <c r="N33" s="323">
        <f t="shared" si="5"/>
        <v>25</v>
      </c>
      <c r="O33" s="323">
        <f t="shared" si="6"/>
        <v>25</v>
      </c>
      <c r="P33" s="323">
        <f t="shared" si="7"/>
        <v>100</v>
      </c>
    </row>
    <row r="34" spans="1:16" ht="9.9499999999999993" customHeight="1" x14ac:dyDescent="0.2">
      <c r="A34" s="68" t="s">
        <v>158</v>
      </c>
      <c r="B34" s="82">
        <v>12</v>
      </c>
      <c r="C34" s="82">
        <v>6</v>
      </c>
      <c r="D34" s="82">
        <v>0</v>
      </c>
      <c r="E34" s="82">
        <v>0</v>
      </c>
      <c r="F34" s="82">
        <v>3</v>
      </c>
      <c r="G34" s="82">
        <v>1</v>
      </c>
      <c r="H34" s="68">
        <v>22</v>
      </c>
      <c r="I34" s="82"/>
      <c r="J34" s="323">
        <f t="shared" si="1"/>
        <v>54.54545454545454</v>
      </c>
      <c r="K34" s="323">
        <f t="shared" si="2"/>
        <v>27.27272727272727</v>
      </c>
      <c r="L34" s="323">
        <f t="shared" si="3"/>
        <v>0</v>
      </c>
      <c r="M34" s="323">
        <f t="shared" si="4"/>
        <v>0</v>
      </c>
      <c r="N34" s="323">
        <f t="shared" si="5"/>
        <v>13.636363636363635</v>
      </c>
      <c r="O34" s="323">
        <f t="shared" si="6"/>
        <v>4.5454545454545459</v>
      </c>
      <c r="P34" s="323">
        <f t="shared" si="7"/>
        <v>100</v>
      </c>
    </row>
    <row r="35" spans="1:16" ht="9.9499999999999993" customHeight="1" x14ac:dyDescent="0.2">
      <c r="A35" s="68" t="s">
        <v>114</v>
      </c>
      <c r="B35" s="82">
        <f>B36+B37+B38</f>
        <v>569</v>
      </c>
      <c r="C35" s="82">
        <f t="shared" ref="C35" si="14">C36+C37+C38</f>
        <v>165</v>
      </c>
      <c r="D35" s="82">
        <f t="shared" ref="D35" si="15">D36+D37+D38</f>
        <v>64</v>
      </c>
      <c r="E35" s="82">
        <f t="shared" ref="E35" si="16">E36+E37+E38</f>
        <v>2</v>
      </c>
      <c r="F35" s="82">
        <f t="shared" ref="F35" si="17">F36+F37+F38</f>
        <v>131</v>
      </c>
      <c r="G35" s="82">
        <f t="shared" ref="G35" si="18">G36+G37+G38</f>
        <v>39</v>
      </c>
      <c r="H35" s="68">
        <v>970</v>
      </c>
      <c r="I35" s="82"/>
      <c r="J35" s="323">
        <f t="shared" si="1"/>
        <v>58.659793814432994</v>
      </c>
      <c r="K35" s="323">
        <f t="shared" si="2"/>
        <v>17.010309278350515</v>
      </c>
      <c r="L35" s="323">
        <f t="shared" si="3"/>
        <v>6.5979381443298974</v>
      </c>
      <c r="M35" s="323">
        <f t="shared" si="4"/>
        <v>0.2061855670103093</v>
      </c>
      <c r="N35" s="323">
        <f t="shared" si="5"/>
        <v>13.505154639175258</v>
      </c>
      <c r="O35" s="323">
        <f t="shared" si="6"/>
        <v>4.0206185567010309</v>
      </c>
      <c r="P35" s="323">
        <f t="shared" si="7"/>
        <v>100</v>
      </c>
    </row>
    <row r="36" spans="1:16" s="26" customFormat="1" ht="9.9499999999999993" customHeight="1" x14ac:dyDescent="0.2">
      <c r="A36" s="98" t="s">
        <v>21</v>
      </c>
      <c r="B36" s="98">
        <v>387</v>
      </c>
      <c r="C36" s="98">
        <v>92</v>
      </c>
      <c r="D36" s="98">
        <v>38</v>
      </c>
      <c r="E36" s="98">
        <v>0</v>
      </c>
      <c r="F36" s="98">
        <v>59</v>
      </c>
      <c r="G36" s="98">
        <v>23</v>
      </c>
      <c r="H36" s="68">
        <v>599</v>
      </c>
      <c r="I36" s="98"/>
      <c r="J36" s="323">
        <f t="shared" si="1"/>
        <v>64.607679465776286</v>
      </c>
      <c r="K36" s="323">
        <f t="shared" si="2"/>
        <v>15.358931552587645</v>
      </c>
      <c r="L36" s="323">
        <f t="shared" si="3"/>
        <v>6.3439065108514185</v>
      </c>
      <c r="M36" s="323">
        <f t="shared" si="4"/>
        <v>0</v>
      </c>
      <c r="N36" s="323">
        <f t="shared" si="5"/>
        <v>9.8497495826377293</v>
      </c>
      <c r="O36" s="323">
        <f t="shared" si="6"/>
        <v>3.8397328881469113</v>
      </c>
      <c r="P36" s="323">
        <f t="shared" si="7"/>
        <v>100</v>
      </c>
    </row>
    <row r="37" spans="1:16" s="26" customFormat="1" ht="9.9499999999999993" customHeight="1" x14ac:dyDescent="0.2">
      <c r="A37" s="98" t="s">
        <v>23</v>
      </c>
      <c r="B37" s="98">
        <v>132</v>
      </c>
      <c r="C37" s="98">
        <v>54</v>
      </c>
      <c r="D37" s="98">
        <v>19</v>
      </c>
      <c r="E37" s="98">
        <v>2</v>
      </c>
      <c r="F37" s="98">
        <v>53</v>
      </c>
      <c r="G37" s="98">
        <v>9</v>
      </c>
      <c r="H37" s="68">
        <v>269</v>
      </c>
      <c r="I37" s="98"/>
      <c r="J37" s="323">
        <f t="shared" si="1"/>
        <v>49.070631970260223</v>
      </c>
      <c r="K37" s="323">
        <f t="shared" si="2"/>
        <v>20.074349442379184</v>
      </c>
      <c r="L37" s="323">
        <f t="shared" si="3"/>
        <v>7.0631970260223049</v>
      </c>
      <c r="M37" s="323">
        <f t="shared" si="4"/>
        <v>0.74349442379182151</v>
      </c>
      <c r="N37" s="323">
        <f t="shared" si="5"/>
        <v>19.702602230483272</v>
      </c>
      <c r="O37" s="323">
        <f t="shared" si="6"/>
        <v>3.3457249070631967</v>
      </c>
      <c r="P37" s="323">
        <f t="shared" si="7"/>
        <v>100</v>
      </c>
    </row>
    <row r="38" spans="1:16" s="26" customFormat="1" ht="9.9499999999999993" customHeight="1" x14ac:dyDescent="0.2">
      <c r="A38" s="98" t="s">
        <v>22</v>
      </c>
      <c r="B38" s="98">
        <v>50</v>
      </c>
      <c r="C38" s="98">
        <v>19</v>
      </c>
      <c r="D38" s="98">
        <v>7</v>
      </c>
      <c r="E38" s="98">
        <v>0</v>
      </c>
      <c r="F38" s="98">
        <v>19</v>
      </c>
      <c r="G38" s="98">
        <v>7</v>
      </c>
      <c r="H38" s="68">
        <v>102</v>
      </c>
      <c r="I38" s="98"/>
      <c r="J38" s="323">
        <f t="shared" si="1"/>
        <v>49.019607843137251</v>
      </c>
      <c r="K38" s="323">
        <f t="shared" si="2"/>
        <v>18.627450980392158</v>
      </c>
      <c r="L38" s="323">
        <f t="shared" si="3"/>
        <v>6.8627450980392162</v>
      </c>
      <c r="M38" s="323">
        <f t="shared" si="4"/>
        <v>0</v>
      </c>
      <c r="N38" s="323">
        <f t="shared" si="5"/>
        <v>18.627450980392158</v>
      </c>
      <c r="O38" s="323">
        <f t="shared" si="6"/>
        <v>6.8627450980392162</v>
      </c>
      <c r="P38" s="323">
        <f t="shared" si="7"/>
        <v>100</v>
      </c>
    </row>
    <row r="39" spans="1:16" ht="9.9499999999999993" customHeight="1" x14ac:dyDescent="0.2">
      <c r="A39" s="82" t="s">
        <v>116</v>
      </c>
      <c r="B39" s="82">
        <v>48</v>
      </c>
      <c r="C39" s="82">
        <v>11</v>
      </c>
      <c r="D39" s="82">
        <v>8</v>
      </c>
      <c r="E39" s="82">
        <v>0</v>
      </c>
      <c r="F39" s="82">
        <v>16</v>
      </c>
      <c r="G39" s="82">
        <v>2</v>
      </c>
      <c r="H39" s="68">
        <v>85</v>
      </c>
      <c r="I39" s="82"/>
      <c r="J39" s="323">
        <f t="shared" si="1"/>
        <v>56.470588235294116</v>
      </c>
      <c r="K39" s="323">
        <f t="shared" si="2"/>
        <v>12.941176470588237</v>
      </c>
      <c r="L39" s="323">
        <f t="shared" si="3"/>
        <v>9.4117647058823533</v>
      </c>
      <c r="M39" s="323">
        <f t="shared" si="4"/>
        <v>0</v>
      </c>
      <c r="N39" s="323">
        <f t="shared" si="5"/>
        <v>18.823529411764707</v>
      </c>
      <c r="O39" s="323">
        <f t="shared" si="6"/>
        <v>2.3529411764705883</v>
      </c>
      <c r="P39" s="323">
        <f t="shared" si="7"/>
        <v>100</v>
      </c>
    </row>
    <row r="40" spans="1:16" ht="9.9499999999999993" customHeight="1" x14ac:dyDescent="0.2">
      <c r="A40" s="82" t="s">
        <v>14</v>
      </c>
      <c r="B40" s="82">
        <v>10</v>
      </c>
      <c r="C40" s="82">
        <v>9</v>
      </c>
      <c r="D40" s="82">
        <v>3</v>
      </c>
      <c r="E40" s="82">
        <v>0</v>
      </c>
      <c r="F40" s="82">
        <v>9</v>
      </c>
      <c r="G40" s="82">
        <v>2</v>
      </c>
      <c r="H40" s="68">
        <v>33</v>
      </c>
      <c r="I40" s="82"/>
      <c r="J40" s="323">
        <f t="shared" si="1"/>
        <v>30.303030303030305</v>
      </c>
      <c r="K40" s="323">
        <f t="shared" si="2"/>
        <v>27.27272727272727</v>
      </c>
      <c r="L40" s="323">
        <f t="shared" si="3"/>
        <v>9.0909090909090917</v>
      </c>
      <c r="M40" s="323">
        <f t="shared" si="4"/>
        <v>0</v>
      </c>
      <c r="N40" s="323">
        <f t="shared" si="5"/>
        <v>27.27272727272727</v>
      </c>
      <c r="O40" s="323">
        <f t="shared" si="6"/>
        <v>6.0606060606060606</v>
      </c>
      <c r="P40" s="323">
        <f t="shared" si="7"/>
        <v>100</v>
      </c>
    </row>
    <row r="41" spans="1:16" ht="9.9499999999999993" customHeight="1" x14ac:dyDescent="0.2">
      <c r="A41" s="68" t="s">
        <v>115</v>
      </c>
      <c r="B41" s="82">
        <v>8</v>
      </c>
      <c r="C41" s="82">
        <v>6</v>
      </c>
      <c r="D41" s="82">
        <v>0</v>
      </c>
      <c r="E41" s="82">
        <v>0</v>
      </c>
      <c r="F41" s="82">
        <v>4</v>
      </c>
      <c r="G41" s="82">
        <v>2</v>
      </c>
      <c r="H41" s="68">
        <v>20</v>
      </c>
      <c r="I41" s="82"/>
      <c r="J41" s="323">
        <f t="shared" si="1"/>
        <v>40</v>
      </c>
      <c r="K41" s="323">
        <f t="shared" si="2"/>
        <v>30</v>
      </c>
      <c r="L41" s="323">
        <f t="shared" si="3"/>
        <v>0</v>
      </c>
      <c r="M41" s="323">
        <f t="shared" si="4"/>
        <v>0</v>
      </c>
      <c r="N41" s="323">
        <f t="shared" si="5"/>
        <v>20</v>
      </c>
      <c r="O41" s="323">
        <f t="shared" si="6"/>
        <v>10</v>
      </c>
      <c r="P41" s="323">
        <f t="shared" si="7"/>
        <v>100</v>
      </c>
    </row>
    <row r="42" spans="1:16" ht="9.9499999999999993" customHeight="1" x14ac:dyDescent="0.2">
      <c r="A42" s="68" t="s">
        <v>16</v>
      </c>
      <c r="B42" s="82">
        <v>309</v>
      </c>
      <c r="C42" s="82">
        <v>70</v>
      </c>
      <c r="D42" s="82">
        <v>17</v>
      </c>
      <c r="E42" s="82">
        <v>6</v>
      </c>
      <c r="F42" s="82">
        <v>63</v>
      </c>
      <c r="G42" s="82">
        <v>26</v>
      </c>
      <c r="H42" s="68">
        <v>491</v>
      </c>
      <c r="I42" s="82"/>
      <c r="J42" s="323">
        <f t="shared" si="1"/>
        <v>62.932790224032587</v>
      </c>
      <c r="K42" s="323">
        <f t="shared" si="2"/>
        <v>14.256619144602849</v>
      </c>
      <c r="L42" s="323">
        <f t="shared" si="3"/>
        <v>3.4623217922606928</v>
      </c>
      <c r="M42" s="323">
        <f t="shared" si="4"/>
        <v>1.2219959266802443</v>
      </c>
      <c r="N42" s="323">
        <f t="shared" si="5"/>
        <v>12.830957230142568</v>
      </c>
      <c r="O42" s="323">
        <f t="shared" si="6"/>
        <v>5.2953156822810588</v>
      </c>
      <c r="P42" s="323">
        <f t="shared" si="7"/>
        <v>100</v>
      </c>
    </row>
    <row r="43" spans="1:16" ht="9.9499999999999993" customHeight="1" x14ac:dyDescent="0.2">
      <c r="A43" s="68" t="s">
        <v>17</v>
      </c>
      <c r="B43" s="82">
        <v>56</v>
      </c>
      <c r="C43" s="82">
        <v>28</v>
      </c>
      <c r="D43" s="82">
        <v>3</v>
      </c>
      <c r="E43" s="82">
        <v>0</v>
      </c>
      <c r="F43" s="82">
        <v>12</v>
      </c>
      <c r="G43" s="82">
        <v>11</v>
      </c>
      <c r="H43" s="68">
        <v>110</v>
      </c>
      <c r="I43" s="82"/>
      <c r="J43" s="323">
        <f t="shared" si="1"/>
        <v>50.909090909090907</v>
      </c>
      <c r="K43" s="323">
        <f t="shared" si="2"/>
        <v>25.454545454545453</v>
      </c>
      <c r="L43" s="323">
        <f t="shared" si="3"/>
        <v>2.7272727272727271</v>
      </c>
      <c r="M43" s="323">
        <f t="shared" si="4"/>
        <v>0</v>
      </c>
      <c r="N43" s="323">
        <f t="shared" si="5"/>
        <v>10.909090909090908</v>
      </c>
      <c r="O43" s="323">
        <f t="shared" si="6"/>
        <v>10</v>
      </c>
      <c r="P43" s="323">
        <f t="shared" si="7"/>
        <v>100</v>
      </c>
    </row>
    <row r="44" spans="1:16" ht="9.9499999999999993" customHeight="1" x14ac:dyDescent="0.2">
      <c r="A44" s="68" t="s">
        <v>18</v>
      </c>
      <c r="B44" s="82">
        <v>88</v>
      </c>
      <c r="C44" s="82">
        <v>36</v>
      </c>
      <c r="D44" s="82">
        <v>10</v>
      </c>
      <c r="E44" s="82">
        <v>3</v>
      </c>
      <c r="F44" s="82">
        <v>41</v>
      </c>
      <c r="G44" s="82">
        <v>10</v>
      </c>
      <c r="H44" s="68">
        <v>188</v>
      </c>
      <c r="I44" s="82"/>
      <c r="J44" s="323">
        <f t="shared" si="1"/>
        <v>46.808510638297875</v>
      </c>
      <c r="K44" s="323">
        <f t="shared" si="2"/>
        <v>19.148936170212767</v>
      </c>
      <c r="L44" s="323">
        <f t="shared" si="3"/>
        <v>5.3191489361702127</v>
      </c>
      <c r="M44" s="323">
        <f t="shared" si="4"/>
        <v>1.5957446808510638</v>
      </c>
      <c r="N44" s="323">
        <f t="shared" si="5"/>
        <v>21.808510638297875</v>
      </c>
      <c r="O44" s="323">
        <f t="shared" si="6"/>
        <v>5.3191489361702127</v>
      </c>
      <c r="P44" s="323">
        <f t="shared" si="7"/>
        <v>100</v>
      </c>
    </row>
    <row r="45" spans="1:16" ht="9.9499999999999993" customHeight="1" x14ac:dyDescent="0.2">
      <c r="A45" s="68"/>
      <c r="B45" s="82"/>
      <c r="C45" s="82"/>
      <c r="D45" s="82"/>
      <c r="E45" s="82"/>
      <c r="F45" s="82"/>
      <c r="G45" s="82"/>
      <c r="H45" s="68"/>
      <c r="I45" s="82"/>
      <c r="J45" s="323"/>
      <c r="K45" s="323"/>
      <c r="L45" s="323"/>
      <c r="M45" s="323"/>
      <c r="N45" s="323"/>
      <c r="O45" s="323"/>
      <c r="P45" s="323"/>
    </row>
    <row r="46" spans="1:16" s="50" customFormat="1" ht="9.9499999999999993" customHeight="1" x14ac:dyDescent="0.2">
      <c r="A46" s="96" t="s">
        <v>87</v>
      </c>
      <c r="B46" s="86">
        <v>1742</v>
      </c>
      <c r="C46" s="86">
        <v>501</v>
      </c>
      <c r="D46" s="86">
        <v>160</v>
      </c>
      <c r="E46" s="86">
        <v>21</v>
      </c>
      <c r="F46" s="86">
        <v>246</v>
      </c>
      <c r="G46" s="86">
        <v>76</v>
      </c>
      <c r="H46" s="96">
        <v>2746</v>
      </c>
      <c r="I46" s="86"/>
      <c r="J46" s="325">
        <f t="shared" si="1"/>
        <v>63.43772760378733</v>
      </c>
      <c r="K46" s="325">
        <f t="shared" si="2"/>
        <v>18.244719592134011</v>
      </c>
      <c r="L46" s="325">
        <f t="shared" si="3"/>
        <v>5.8266569555717407</v>
      </c>
      <c r="M46" s="325">
        <f t="shared" si="4"/>
        <v>0.76474872541879102</v>
      </c>
      <c r="N46" s="325">
        <f t="shared" si="5"/>
        <v>8.9584850691915516</v>
      </c>
      <c r="O46" s="325">
        <f t="shared" si="6"/>
        <v>2.7676620538965766</v>
      </c>
      <c r="P46" s="325">
        <f t="shared" si="7"/>
        <v>100</v>
      </c>
    </row>
    <row r="47" spans="1:16" ht="9.9499999999999993" customHeight="1" x14ac:dyDescent="0.2">
      <c r="A47" s="68" t="s">
        <v>150</v>
      </c>
      <c r="B47" s="82">
        <v>4</v>
      </c>
      <c r="C47" s="82">
        <v>7</v>
      </c>
      <c r="D47" s="82">
        <v>0</v>
      </c>
      <c r="E47" s="82">
        <v>0</v>
      </c>
      <c r="F47" s="82">
        <v>0</v>
      </c>
      <c r="G47" s="82">
        <v>1</v>
      </c>
      <c r="H47" s="68">
        <v>12</v>
      </c>
      <c r="I47" s="82"/>
      <c r="J47" s="323">
        <f t="shared" si="1"/>
        <v>33.333333333333329</v>
      </c>
      <c r="K47" s="323">
        <f t="shared" si="2"/>
        <v>58.333333333333336</v>
      </c>
      <c r="L47" s="323">
        <f t="shared" si="3"/>
        <v>0</v>
      </c>
      <c r="M47" s="323">
        <f t="shared" si="4"/>
        <v>0</v>
      </c>
      <c r="N47" s="323">
        <f t="shared" si="5"/>
        <v>0</v>
      </c>
      <c r="O47" s="323">
        <f t="shared" si="6"/>
        <v>8.3333333333333321</v>
      </c>
      <c r="P47" s="323">
        <f t="shared" si="7"/>
        <v>100</v>
      </c>
    </row>
    <row r="48" spans="1:16" ht="9.9499999999999993" customHeight="1" x14ac:dyDescent="0.2">
      <c r="A48" s="68" t="s">
        <v>158</v>
      </c>
      <c r="B48" s="82">
        <v>10</v>
      </c>
      <c r="C48" s="82">
        <v>7</v>
      </c>
      <c r="D48" s="82">
        <v>2</v>
      </c>
      <c r="E48" s="82"/>
      <c r="F48" s="82">
        <v>3</v>
      </c>
      <c r="G48" s="82">
        <v>2</v>
      </c>
      <c r="H48" s="68">
        <v>24</v>
      </c>
      <c r="I48" s="82"/>
      <c r="J48" s="323">
        <f t="shared" si="1"/>
        <v>41.666666666666671</v>
      </c>
      <c r="K48" s="323">
        <f t="shared" si="2"/>
        <v>29.166666666666668</v>
      </c>
      <c r="L48" s="323">
        <f t="shared" si="3"/>
        <v>8.3333333333333321</v>
      </c>
      <c r="M48" s="323">
        <f t="shared" si="4"/>
        <v>0</v>
      </c>
      <c r="N48" s="323">
        <f t="shared" si="5"/>
        <v>12.5</v>
      </c>
      <c r="O48" s="323">
        <f t="shared" si="6"/>
        <v>8.3333333333333321</v>
      </c>
      <c r="P48" s="323">
        <f t="shared" si="7"/>
        <v>100</v>
      </c>
    </row>
    <row r="49" spans="1:16" ht="9.9499999999999993" customHeight="1" x14ac:dyDescent="0.2">
      <c r="A49" s="68" t="s">
        <v>114</v>
      </c>
      <c r="B49" s="82">
        <f>B50+B51+B52</f>
        <v>1149</v>
      </c>
      <c r="C49" s="82">
        <f t="shared" ref="C49" si="19">C50+C51+C52</f>
        <v>336</v>
      </c>
      <c r="D49" s="82">
        <f t="shared" ref="D49" si="20">D50+D51+D52</f>
        <v>112</v>
      </c>
      <c r="E49" s="82">
        <f t="shared" ref="E49" si="21">E50+E51+E52</f>
        <v>11</v>
      </c>
      <c r="F49" s="82">
        <f t="shared" ref="F49" si="22">F50+F51+F52</f>
        <v>134</v>
      </c>
      <c r="G49" s="82">
        <f t="shared" ref="G49" si="23">G50+G51+G52</f>
        <v>41</v>
      </c>
      <c r="H49" s="68">
        <v>1783</v>
      </c>
      <c r="I49" s="82"/>
      <c r="J49" s="323">
        <f t="shared" si="1"/>
        <v>64.441951766685364</v>
      </c>
      <c r="K49" s="323">
        <f t="shared" si="2"/>
        <v>18.844643858665172</v>
      </c>
      <c r="L49" s="323">
        <f t="shared" si="3"/>
        <v>6.2815479528883902</v>
      </c>
      <c r="M49" s="323">
        <f t="shared" si="4"/>
        <v>0.61693774537296697</v>
      </c>
      <c r="N49" s="323">
        <f t="shared" si="5"/>
        <v>7.5154234436343241</v>
      </c>
      <c r="O49" s="323">
        <f t="shared" si="6"/>
        <v>2.2994952327537859</v>
      </c>
      <c r="P49" s="323">
        <f t="shared" si="7"/>
        <v>100</v>
      </c>
    </row>
    <row r="50" spans="1:16" s="26" customFormat="1" ht="9.9499999999999993" customHeight="1" x14ac:dyDescent="0.2">
      <c r="A50" s="98" t="s">
        <v>21</v>
      </c>
      <c r="B50" s="98">
        <v>833</v>
      </c>
      <c r="C50" s="98">
        <v>218</v>
      </c>
      <c r="D50" s="98">
        <v>78</v>
      </c>
      <c r="E50" s="98">
        <v>10</v>
      </c>
      <c r="F50" s="98">
        <v>75</v>
      </c>
      <c r="G50" s="98">
        <v>30</v>
      </c>
      <c r="H50" s="68">
        <v>1244</v>
      </c>
      <c r="I50" s="98"/>
      <c r="J50" s="323">
        <f t="shared" si="1"/>
        <v>66.961414790996784</v>
      </c>
      <c r="K50" s="323">
        <f t="shared" si="2"/>
        <v>17.524115755627008</v>
      </c>
      <c r="L50" s="323">
        <f t="shared" si="3"/>
        <v>6.270096463022508</v>
      </c>
      <c r="M50" s="323">
        <f t="shared" si="4"/>
        <v>0.8038585209003215</v>
      </c>
      <c r="N50" s="323">
        <f t="shared" si="5"/>
        <v>6.028938906752412</v>
      </c>
      <c r="O50" s="323">
        <f t="shared" si="6"/>
        <v>2.4115755627009645</v>
      </c>
      <c r="P50" s="323">
        <f t="shared" si="7"/>
        <v>100</v>
      </c>
    </row>
    <row r="51" spans="1:16" s="26" customFormat="1" ht="9.9499999999999993" customHeight="1" x14ac:dyDescent="0.2">
      <c r="A51" s="98" t="s">
        <v>23</v>
      </c>
      <c r="B51" s="98">
        <v>230</v>
      </c>
      <c r="C51" s="98">
        <v>91</v>
      </c>
      <c r="D51" s="98">
        <v>28</v>
      </c>
      <c r="E51" s="98">
        <v>1</v>
      </c>
      <c r="F51" s="98">
        <v>44</v>
      </c>
      <c r="G51" s="98">
        <v>6</v>
      </c>
      <c r="H51" s="68">
        <v>400</v>
      </c>
      <c r="I51" s="98"/>
      <c r="J51" s="323">
        <f t="shared" si="1"/>
        <v>57.499999999999993</v>
      </c>
      <c r="K51" s="323">
        <f t="shared" si="2"/>
        <v>22.75</v>
      </c>
      <c r="L51" s="323">
        <f t="shared" si="3"/>
        <v>7.0000000000000009</v>
      </c>
      <c r="M51" s="323">
        <f t="shared" si="4"/>
        <v>0.25</v>
      </c>
      <c r="N51" s="323">
        <f t="shared" si="5"/>
        <v>11</v>
      </c>
      <c r="O51" s="323">
        <f t="shared" si="6"/>
        <v>1.5</v>
      </c>
      <c r="P51" s="323">
        <f t="shared" si="7"/>
        <v>100</v>
      </c>
    </row>
    <row r="52" spans="1:16" s="26" customFormat="1" ht="9.9499999999999993" customHeight="1" x14ac:dyDescent="0.2">
      <c r="A52" s="98" t="s">
        <v>22</v>
      </c>
      <c r="B52" s="98">
        <v>86</v>
      </c>
      <c r="C52" s="98">
        <v>27</v>
      </c>
      <c r="D52" s="98">
        <v>6</v>
      </c>
      <c r="E52" s="98">
        <v>0</v>
      </c>
      <c r="F52" s="98">
        <v>15</v>
      </c>
      <c r="G52" s="98">
        <v>5</v>
      </c>
      <c r="H52" s="68">
        <v>139</v>
      </c>
      <c r="I52" s="98"/>
      <c r="J52" s="323">
        <f t="shared" si="1"/>
        <v>61.870503597122308</v>
      </c>
      <c r="K52" s="323">
        <f t="shared" si="2"/>
        <v>19.424460431654676</v>
      </c>
      <c r="L52" s="323">
        <f t="shared" si="3"/>
        <v>4.3165467625899279</v>
      </c>
      <c r="M52" s="323">
        <f t="shared" si="4"/>
        <v>0</v>
      </c>
      <c r="N52" s="323">
        <f t="shared" si="5"/>
        <v>10.791366906474821</v>
      </c>
      <c r="O52" s="323">
        <f t="shared" si="6"/>
        <v>3.5971223021582732</v>
      </c>
      <c r="P52" s="323">
        <f t="shared" si="7"/>
        <v>100</v>
      </c>
    </row>
    <row r="53" spans="1:16" ht="9.9499999999999993" customHeight="1" x14ac:dyDescent="0.2">
      <c r="A53" s="82" t="s">
        <v>116</v>
      </c>
      <c r="B53" s="82">
        <v>74</v>
      </c>
      <c r="C53" s="82">
        <v>15</v>
      </c>
      <c r="D53" s="82">
        <v>4</v>
      </c>
      <c r="E53" s="82">
        <v>0</v>
      </c>
      <c r="F53" s="82">
        <v>3</v>
      </c>
      <c r="G53" s="82">
        <v>1</v>
      </c>
      <c r="H53" s="68">
        <v>97</v>
      </c>
      <c r="I53" s="82"/>
      <c r="J53" s="323">
        <f t="shared" si="1"/>
        <v>76.288659793814432</v>
      </c>
      <c r="K53" s="323">
        <f t="shared" si="2"/>
        <v>15.463917525773196</v>
      </c>
      <c r="L53" s="323">
        <f t="shared" si="3"/>
        <v>4.1237113402061851</v>
      </c>
      <c r="M53" s="323">
        <f t="shared" si="4"/>
        <v>0</v>
      </c>
      <c r="N53" s="323">
        <f t="shared" si="5"/>
        <v>3.0927835051546393</v>
      </c>
      <c r="O53" s="323">
        <f t="shared" si="6"/>
        <v>1.0309278350515463</v>
      </c>
      <c r="P53" s="323">
        <f t="shared" si="7"/>
        <v>100</v>
      </c>
    </row>
    <row r="54" spans="1:16" ht="9.9499999999999993" customHeight="1" x14ac:dyDescent="0.2">
      <c r="A54" s="82" t="s">
        <v>14</v>
      </c>
      <c r="B54" s="82">
        <v>21</v>
      </c>
      <c r="C54" s="82">
        <v>7</v>
      </c>
      <c r="D54" s="82">
        <v>6</v>
      </c>
      <c r="E54" s="82">
        <v>0</v>
      </c>
      <c r="F54" s="82">
        <v>7</v>
      </c>
      <c r="G54" s="82">
        <v>3</v>
      </c>
      <c r="H54" s="68">
        <v>44</v>
      </c>
      <c r="I54" s="82"/>
      <c r="J54" s="323">
        <f t="shared" si="1"/>
        <v>47.727272727272727</v>
      </c>
      <c r="K54" s="323">
        <f t="shared" si="2"/>
        <v>15.909090909090908</v>
      </c>
      <c r="L54" s="323">
        <f t="shared" si="3"/>
        <v>13.636363636363635</v>
      </c>
      <c r="M54" s="323">
        <f t="shared" si="4"/>
        <v>0</v>
      </c>
      <c r="N54" s="323">
        <f t="shared" si="5"/>
        <v>15.909090909090908</v>
      </c>
      <c r="O54" s="323">
        <f t="shared" si="6"/>
        <v>6.8181818181818175</v>
      </c>
      <c r="P54" s="323">
        <f t="shared" si="7"/>
        <v>100</v>
      </c>
    </row>
    <row r="55" spans="1:16" ht="9.9499999999999993" customHeight="1" x14ac:dyDescent="0.2">
      <c r="A55" s="68" t="s">
        <v>115</v>
      </c>
      <c r="B55" s="82">
        <v>4</v>
      </c>
      <c r="C55" s="82">
        <v>4</v>
      </c>
      <c r="D55" s="82">
        <v>1</v>
      </c>
      <c r="E55" s="82">
        <v>0</v>
      </c>
      <c r="F55" s="82">
        <v>7</v>
      </c>
      <c r="G55" s="82">
        <v>3</v>
      </c>
      <c r="H55" s="68">
        <v>19</v>
      </c>
      <c r="I55" s="82"/>
      <c r="J55" s="323">
        <f t="shared" si="1"/>
        <v>21.052631578947366</v>
      </c>
      <c r="K55" s="323">
        <f t="shared" si="2"/>
        <v>21.052631578947366</v>
      </c>
      <c r="L55" s="323">
        <f t="shared" si="3"/>
        <v>5.2631578947368416</v>
      </c>
      <c r="M55" s="323">
        <f t="shared" si="4"/>
        <v>0</v>
      </c>
      <c r="N55" s="323">
        <f t="shared" si="5"/>
        <v>36.84210526315789</v>
      </c>
      <c r="O55" s="323">
        <f t="shared" si="6"/>
        <v>15.789473684210526</v>
      </c>
      <c r="P55" s="323">
        <f t="shared" si="7"/>
        <v>100</v>
      </c>
    </row>
    <row r="56" spans="1:16" ht="9.9499999999999993" customHeight="1" x14ac:dyDescent="0.2">
      <c r="A56" s="68" t="s">
        <v>16</v>
      </c>
      <c r="B56" s="82">
        <v>339</v>
      </c>
      <c r="C56" s="82">
        <v>88</v>
      </c>
      <c r="D56" s="82">
        <v>28</v>
      </c>
      <c r="E56" s="82">
        <v>4</v>
      </c>
      <c r="F56" s="82">
        <v>61</v>
      </c>
      <c r="G56" s="82">
        <v>13</v>
      </c>
      <c r="H56" s="68">
        <v>533</v>
      </c>
      <c r="I56" s="82"/>
      <c r="J56" s="323">
        <f t="shared" si="1"/>
        <v>63.602251407129451</v>
      </c>
      <c r="K56" s="323">
        <f t="shared" si="2"/>
        <v>16.51031894934334</v>
      </c>
      <c r="L56" s="323">
        <f t="shared" si="3"/>
        <v>5.2532833020637906</v>
      </c>
      <c r="M56" s="323">
        <f t="shared" si="4"/>
        <v>0.75046904315196994</v>
      </c>
      <c r="N56" s="323">
        <f t="shared" si="5"/>
        <v>11.444652908067541</v>
      </c>
      <c r="O56" s="323">
        <f t="shared" si="6"/>
        <v>2.4390243902439024</v>
      </c>
      <c r="P56" s="323">
        <f t="shared" si="7"/>
        <v>100</v>
      </c>
    </row>
    <row r="57" spans="1:16" ht="9.9499999999999993" customHeight="1" x14ac:dyDescent="0.2">
      <c r="A57" s="68" t="s">
        <v>17</v>
      </c>
      <c r="B57" s="82">
        <v>58</v>
      </c>
      <c r="C57" s="82">
        <v>14</v>
      </c>
      <c r="D57" s="82">
        <v>4</v>
      </c>
      <c r="E57" s="82">
        <v>1</v>
      </c>
      <c r="F57" s="82">
        <v>14</v>
      </c>
      <c r="G57" s="82">
        <v>8</v>
      </c>
      <c r="H57" s="68">
        <v>99</v>
      </c>
      <c r="I57" s="82"/>
      <c r="J57" s="323">
        <f t="shared" si="1"/>
        <v>58.585858585858588</v>
      </c>
      <c r="K57" s="323">
        <f t="shared" si="2"/>
        <v>14.14141414141414</v>
      </c>
      <c r="L57" s="323">
        <f t="shared" si="3"/>
        <v>4.0404040404040407</v>
      </c>
      <c r="M57" s="323">
        <f t="shared" si="4"/>
        <v>1.0101010101010102</v>
      </c>
      <c r="N57" s="323">
        <f t="shared" si="5"/>
        <v>14.14141414141414</v>
      </c>
      <c r="O57" s="323">
        <f t="shared" si="6"/>
        <v>8.0808080808080813</v>
      </c>
      <c r="P57" s="323">
        <f t="shared" si="7"/>
        <v>100</v>
      </c>
    </row>
    <row r="58" spans="1:16" ht="9.9499999999999993" customHeight="1" x14ac:dyDescent="0.2">
      <c r="A58" s="68" t="s">
        <v>18</v>
      </c>
      <c r="B58" s="82">
        <v>83</v>
      </c>
      <c r="C58" s="82">
        <v>23</v>
      </c>
      <c r="D58" s="82">
        <v>3</v>
      </c>
      <c r="E58" s="82">
        <v>5</v>
      </c>
      <c r="F58" s="82">
        <v>17</v>
      </c>
      <c r="G58" s="82">
        <v>4</v>
      </c>
      <c r="H58" s="68">
        <v>135</v>
      </c>
      <c r="I58" s="82"/>
      <c r="J58" s="323">
        <f t="shared" si="1"/>
        <v>61.481481481481481</v>
      </c>
      <c r="K58" s="323">
        <f t="shared" si="2"/>
        <v>17.037037037037038</v>
      </c>
      <c r="L58" s="323">
        <f t="shared" si="3"/>
        <v>2.2222222222222223</v>
      </c>
      <c r="M58" s="323">
        <f t="shared" si="4"/>
        <v>3.7037037037037033</v>
      </c>
      <c r="N58" s="323">
        <f t="shared" si="5"/>
        <v>12.592592592592592</v>
      </c>
      <c r="O58" s="323">
        <f t="shared" si="6"/>
        <v>2.9629629629629632</v>
      </c>
      <c r="P58" s="323">
        <f t="shared" si="7"/>
        <v>100</v>
      </c>
    </row>
    <row r="59" spans="1:16" ht="9.9499999999999993" customHeight="1" x14ac:dyDescent="0.2">
      <c r="A59" s="68"/>
      <c r="B59" s="82"/>
      <c r="C59" s="82"/>
      <c r="D59" s="82"/>
      <c r="E59" s="82"/>
      <c r="F59" s="82"/>
      <c r="G59" s="82"/>
      <c r="H59" s="68"/>
      <c r="I59" s="82"/>
      <c r="J59" s="323"/>
      <c r="K59" s="323"/>
      <c r="L59" s="323"/>
      <c r="M59" s="323"/>
      <c r="N59" s="323"/>
      <c r="O59" s="323"/>
      <c r="P59" s="323"/>
    </row>
    <row r="60" spans="1:16" s="50" customFormat="1" ht="9.9499999999999993" customHeight="1" x14ac:dyDescent="0.2">
      <c r="A60" s="96" t="s">
        <v>88</v>
      </c>
      <c r="B60" s="86">
        <v>866</v>
      </c>
      <c r="C60" s="86">
        <v>239</v>
      </c>
      <c r="D60" s="86">
        <v>74</v>
      </c>
      <c r="E60" s="86">
        <v>11</v>
      </c>
      <c r="F60" s="86">
        <v>127</v>
      </c>
      <c r="G60" s="86">
        <v>47</v>
      </c>
      <c r="H60" s="96">
        <v>1364</v>
      </c>
      <c r="I60" s="86"/>
      <c r="J60" s="325">
        <f t="shared" si="1"/>
        <v>63.489736070381234</v>
      </c>
      <c r="K60" s="325">
        <f t="shared" si="2"/>
        <v>17.521994134897362</v>
      </c>
      <c r="L60" s="325">
        <f t="shared" si="3"/>
        <v>5.4252199413489732</v>
      </c>
      <c r="M60" s="325">
        <f t="shared" si="4"/>
        <v>0.80645161290322576</v>
      </c>
      <c r="N60" s="325">
        <f t="shared" si="5"/>
        <v>9.3108504398826977</v>
      </c>
      <c r="O60" s="325">
        <f t="shared" si="6"/>
        <v>3.4457478005865099</v>
      </c>
      <c r="P60" s="325">
        <f t="shared" si="7"/>
        <v>100</v>
      </c>
    </row>
    <row r="61" spans="1:16" ht="9.9499999999999993" customHeight="1" x14ac:dyDescent="0.2">
      <c r="A61" s="68" t="s">
        <v>150</v>
      </c>
      <c r="B61" s="82">
        <v>1</v>
      </c>
      <c r="C61" s="82">
        <v>0</v>
      </c>
      <c r="D61" s="82">
        <v>1</v>
      </c>
      <c r="E61" s="82">
        <v>0</v>
      </c>
      <c r="F61" s="82">
        <v>1</v>
      </c>
      <c r="G61" s="82">
        <v>1</v>
      </c>
      <c r="H61" s="68">
        <v>4</v>
      </c>
      <c r="I61" s="82"/>
      <c r="J61" s="323">
        <f t="shared" si="1"/>
        <v>25</v>
      </c>
      <c r="K61" s="323">
        <f t="shared" si="2"/>
        <v>0</v>
      </c>
      <c r="L61" s="323">
        <f t="shared" si="3"/>
        <v>25</v>
      </c>
      <c r="M61" s="323">
        <f t="shared" si="4"/>
        <v>0</v>
      </c>
      <c r="N61" s="323">
        <f t="shared" si="5"/>
        <v>25</v>
      </c>
      <c r="O61" s="323">
        <f t="shared" si="6"/>
        <v>25</v>
      </c>
      <c r="P61" s="323">
        <f t="shared" si="7"/>
        <v>100</v>
      </c>
    </row>
    <row r="62" spans="1:16" ht="9.9499999999999993" customHeight="1" x14ac:dyDescent="0.2">
      <c r="A62" s="68" t="s">
        <v>158</v>
      </c>
      <c r="B62" s="82">
        <v>5</v>
      </c>
      <c r="C62" s="82">
        <v>5</v>
      </c>
      <c r="D62" s="82">
        <v>1</v>
      </c>
      <c r="E62" s="82">
        <v>0</v>
      </c>
      <c r="F62" s="82">
        <v>1</v>
      </c>
      <c r="G62" s="82">
        <v>2</v>
      </c>
      <c r="H62" s="68">
        <v>14</v>
      </c>
      <c r="I62" s="82"/>
      <c r="J62" s="323">
        <f t="shared" si="1"/>
        <v>35.714285714285715</v>
      </c>
      <c r="K62" s="323">
        <f t="shared" si="2"/>
        <v>35.714285714285715</v>
      </c>
      <c r="L62" s="323">
        <f t="shared" si="3"/>
        <v>7.1428571428571423</v>
      </c>
      <c r="M62" s="323">
        <f t="shared" si="4"/>
        <v>0</v>
      </c>
      <c r="N62" s="323">
        <f t="shared" si="5"/>
        <v>7.1428571428571423</v>
      </c>
      <c r="O62" s="323">
        <f t="shared" si="6"/>
        <v>14.285714285714285</v>
      </c>
      <c r="P62" s="323">
        <f t="shared" si="7"/>
        <v>100</v>
      </c>
    </row>
    <row r="63" spans="1:16" ht="9.9499999999999993" customHeight="1" x14ac:dyDescent="0.2">
      <c r="A63" s="68" t="s">
        <v>114</v>
      </c>
      <c r="B63" s="82">
        <f>B64+B65+B66</f>
        <v>486</v>
      </c>
      <c r="C63" s="82">
        <f t="shared" ref="C63" si="24">C64+C65+C66</f>
        <v>133</v>
      </c>
      <c r="D63" s="82">
        <f t="shared" ref="D63" si="25">D64+D65+D66</f>
        <v>46</v>
      </c>
      <c r="E63" s="82">
        <f t="shared" ref="E63" si="26">E64+E65+E66</f>
        <v>5</v>
      </c>
      <c r="F63" s="82">
        <f t="shared" ref="F63" si="27">F64+F65+F66</f>
        <v>73</v>
      </c>
      <c r="G63" s="82">
        <f t="shared" ref="G63" si="28">G64+G65+G66</f>
        <v>24</v>
      </c>
      <c r="H63" s="68">
        <v>767</v>
      </c>
      <c r="I63" s="82"/>
      <c r="J63" s="323">
        <f t="shared" si="1"/>
        <v>63.363754889178615</v>
      </c>
      <c r="K63" s="323">
        <f t="shared" si="2"/>
        <v>17.340286831812254</v>
      </c>
      <c r="L63" s="323">
        <f t="shared" si="3"/>
        <v>5.9973924380704045</v>
      </c>
      <c r="M63" s="323">
        <f t="shared" si="4"/>
        <v>0.65189048239895697</v>
      </c>
      <c r="N63" s="323">
        <f t="shared" si="5"/>
        <v>9.5176010430247722</v>
      </c>
      <c r="O63" s="323">
        <f t="shared" si="6"/>
        <v>3.1290743155149938</v>
      </c>
      <c r="P63" s="323">
        <f t="shared" si="7"/>
        <v>100</v>
      </c>
    </row>
    <row r="64" spans="1:16" s="26" customFormat="1" ht="9.9499999999999993" customHeight="1" x14ac:dyDescent="0.2">
      <c r="A64" s="98" t="s">
        <v>21</v>
      </c>
      <c r="B64" s="98">
        <v>359</v>
      </c>
      <c r="C64" s="98">
        <v>75</v>
      </c>
      <c r="D64" s="98">
        <v>30</v>
      </c>
      <c r="E64" s="98">
        <v>2</v>
      </c>
      <c r="F64" s="98">
        <v>47</v>
      </c>
      <c r="G64" s="98">
        <v>16</v>
      </c>
      <c r="H64" s="68">
        <v>529</v>
      </c>
      <c r="I64" s="98"/>
      <c r="J64" s="323">
        <f t="shared" si="1"/>
        <v>67.863894139886582</v>
      </c>
      <c r="K64" s="323">
        <f t="shared" si="2"/>
        <v>14.177693761814744</v>
      </c>
      <c r="L64" s="323">
        <f t="shared" si="3"/>
        <v>5.6710775047258979</v>
      </c>
      <c r="M64" s="323">
        <f t="shared" si="4"/>
        <v>0.3780718336483932</v>
      </c>
      <c r="N64" s="323">
        <f t="shared" si="5"/>
        <v>8.8846880907372405</v>
      </c>
      <c r="O64" s="323">
        <f t="shared" si="6"/>
        <v>3.0245746691871456</v>
      </c>
      <c r="P64" s="323">
        <f t="shared" si="7"/>
        <v>100</v>
      </c>
    </row>
    <row r="65" spans="1:16" s="26" customFormat="1" ht="9.9499999999999993" customHeight="1" x14ac:dyDescent="0.2">
      <c r="A65" s="98" t="s">
        <v>23</v>
      </c>
      <c r="B65" s="98">
        <v>92</v>
      </c>
      <c r="C65" s="98">
        <v>37</v>
      </c>
      <c r="D65" s="98">
        <v>14</v>
      </c>
      <c r="E65" s="98">
        <v>2</v>
      </c>
      <c r="F65" s="98">
        <v>20</v>
      </c>
      <c r="G65" s="98">
        <v>5</v>
      </c>
      <c r="H65" s="68">
        <v>170</v>
      </c>
      <c r="I65" s="98"/>
      <c r="J65" s="323">
        <f t="shared" si="1"/>
        <v>54.117647058823529</v>
      </c>
      <c r="K65" s="323">
        <f t="shared" si="2"/>
        <v>21.764705882352942</v>
      </c>
      <c r="L65" s="323">
        <f t="shared" si="3"/>
        <v>8.235294117647058</v>
      </c>
      <c r="M65" s="323">
        <f t="shared" si="4"/>
        <v>1.1764705882352942</v>
      </c>
      <c r="N65" s="323">
        <f t="shared" si="5"/>
        <v>11.76470588235294</v>
      </c>
      <c r="O65" s="323">
        <f t="shared" si="6"/>
        <v>2.9411764705882351</v>
      </c>
      <c r="P65" s="323">
        <f t="shared" si="7"/>
        <v>100</v>
      </c>
    </row>
    <row r="66" spans="1:16" s="26" customFormat="1" ht="9.9499999999999993" customHeight="1" x14ac:dyDescent="0.2">
      <c r="A66" s="98" t="s">
        <v>22</v>
      </c>
      <c r="B66" s="98">
        <v>35</v>
      </c>
      <c r="C66" s="98">
        <v>21</v>
      </c>
      <c r="D66" s="98">
        <v>2</v>
      </c>
      <c r="E66" s="98">
        <v>1</v>
      </c>
      <c r="F66" s="98">
        <v>6</v>
      </c>
      <c r="G66" s="98">
        <v>3</v>
      </c>
      <c r="H66" s="68">
        <v>68</v>
      </c>
      <c r="I66" s="98"/>
      <c r="J66" s="323">
        <f t="shared" si="1"/>
        <v>51.470588235294116</v>
      </c>
      <c r="K66" s="323">
        <f t="shared" si="2"/>
        <v>30.882352941176471</v>
      </c>
      <c r="L66" s="323">
        <f t="shared" si="3"/>
        <v>2.9411764705882351</v>
      </c>
      <c r="M66" s="323">
        <f t="shared" si="4"/>
        <v>1.4705882352941175</v>
      </c>
      <c r="N66" s="323">
        <f t="shared" si="5"/>
        <v>8.8235294117647065</v>
      </c>
      <c r="O66" s="323">
        <f t="shared" si="6"/>
        <v>4.4117647058823533</v>
      </c>
      <c r="P66" s="323">
        <f t="shared" si="7"/>
        <v>100</v>
      </c>
    </row>
    <row r="67" spans="1:16" ht="9.9499999999999993" customHeight="1" x14ac:dyDescent="0.2">
      <c r="A67" s="82" t="s">
        <v>116</v>
      </c>
      <c r="B67" s="82">
        <v>47</v>
      </c>
      <c r="C67" s="82">
        <v>13</v>
      </c>
      <c r="D67" s="82">
        <v>7</v>
      </c>
      <c r="E67" s="82">
        <v>2</v>
      </c>
      <c r="F67" s="82">
        <v>2</v>
      </c>
      <c r="G67" s="82">
        <v>7</v>
      </c>
      <c r="H67" s="68">
        <v>78</v>
      </c>
      <c r="I67" s="82"/>
      <c r="J67" s="323">
        <f t="shared" si="1"/>
        <v>60.256410256410255</v>
      </c>
      <c r="K67" s="323">
        <f t="shared" si="2"/>
        <v>16.666666666666664</v>
      </c>
      <c r="L67" s="323">
        <f t="shared" si="3"/>
        <v>8.9743589743589745</v>
      </c>
      <c r="M67" s="323">
        <f t="shared" si="4"/>
        <v>2.5641025641025639</v>
      </c>
      <c r="N67" s="323">
        <f t="shared" si="5"/>
        <v>2.5641025641025639</v>
      </c>
      <c r="O67" s="323">
        <f t="shared" si="6"/>
        <v>8.9743589743589745</v>
      </c>
      <c r="P67" s="323">
        <f t="shared" si="7"/>
        <v>100</v>
      </c>
    </row>
    <row r="68" spans="1:16" ht="9.9499999999999993" customHeight="1" x14ac:dyDescent="0.2">
      <c r="A68" s="82" t="s">
        <v>14</v>
      </c>
      <c r="B68" s="82">
        <v>13</v>
      </c>
      <c r="C68" s="82">
        <v>3</v>
      </c>
      <c r="D68" s="82">
        <v>2</v>
      </c>
      <c r="E68" s="82">
        <v>0</v>
      </c>
      <c r="F68" s="82">
        <v>5</v>
      </c>
      <c r="G68" s="82">
        <v>0</v>
      </c>
      <c r="H68" s="68">
        <v>23</v>
      </c>
      <c r="I68" s="82"/>
      <c r="J68" s="323">
        <f t="shared" si="1"/>
        <v>56.521739130434781</v>
      </c>
      <c r="K68" s="323">
        <f t="shared" si="2"/>
        <v>13.043478260869565</v>
      </c>
      <c r="L68" s="323">
        <f t="shared" si="3"/>
        <v>8.695652173913043</v>
      </c>
      <c r="M68" s="323">
        <f t="shared" si="4"/>
        <v>0</v>
      </c>
      <c r="N68" s="323">
        <f t="shared" si="5"/>
        <v>21.739130434782609</v>
      </c>
      <c r="O68" s="323">
        <f t="shared" si="6"/>
        <v>0</v>
      </c>
      <c r="P68" s="323">
        <f t="shared" si="7"/>
        <v>100</v>
      </c>
    </row>
    <row r="69" spans="1:16" ht="9.9499999999999993" customHeight="1" x14ac:dyDescent="0.2">
      <c r="A69" s="68" t="s">
        <v>115</v>
      </c>
      <c r="B69" s="82">
        <v>2</v>
      </c>
      <c r="C69" s="82">
        <v>0</v>
      </c>
      <c r="D69" s="82">
        <v>0</v>
      </c>
      <c r="E69" s="82">
        <v>0</v>
      </c>
      <c r="F69" s="82">
        <v>2</v>
      </c>
      <c r="G69" s="82">
        <v>1</v>
      </c>
      <c r="H69" s="68">
        <v>5</v>
      </c>
      <c r="I69" s="82"/>
      <c r="J69" s="323">
        <f t="shared" ref="J69:J86" si="29">B69/$H69*100</f>
        <v>40</v>
      </c>
      <c r="K69" s="323">
        <f t="shared" ref="K69:K86" si="30">C69/$H69*100</f>
        <v>0</v>
      </c>
      <c r="L69" s="323">
        <f t="shared" ref="L69:L86" si="31">D69/$H69*100</f>
        <v>0</v>
      </c>
      <c r="M69" s="323">
        <f t="shared" ref="M69:M86" si="32">E69/$H69*100</f>
        <v>0</v>
      </c>
      <c r="N69" s="323">
        <f t="shared" ref="N69:N86" si="33">F69/$H69*100</f>
        <v>40</v>
      </c>
      <c r="O69" s="323">
        <f t="shared" ref="O69:O86" si="34">G69/$H69*100</f>
        <v>20</v>
      </c>
      <c r="P69" s="323">
        <f t="shared" ref="P69:P86" si="35">H69/$H69*100</f>
        <v>100</v>
      </c>
    </row>
    <row r="70" spans="1:16" ht="9.9499999999999993" customHeight="1" x14ac:dyDescent="0.2">
      <c r="A70" s="68" t="s">
        <v>16</v>
      </c>
      <c r="B70" s="82">
        <v>210</v>
      </c>
      <c r="C70" s="82">
        <v>50</v>
      </c>
      <c r="D70" s="82">
        <v>5</v>
      </c>
      <c r="E70" s="82">
        <v>2</v>
      </c>
      <c r="F70" s="82">
        <v>26</v>
      </c>
      <c r="G70" s="82">
        <v>10</v>
      </c>
      <c r="H70" s="68">
        <v>303</v>
      </c>
      <c r="I70" s="82"/>
      <c r="J70" s="323">
        <f t="shared" si="29"/>
        <v>69.306930693069305</v>
      </c>
      <c r="K70" s="323">
        <f t="shared" si="30"/>
        <v>16.5016501650165</v>
      </c>
      <c r="L70" s="323">
        <f t="shared" si="31"/>
        <v>1.6501650165016499</v>
      </c>
      <c r="M70" s="323">
        <f t="shared" si="32"/>
        <v>0.66006600660066006</v>
      </c>
      <c r="N70" s="323">
        <f t="shared" si="33"/>
        <v>8.5808580858085808</v>
      </c>
      <c r="O70" s="323">
        <f t="shared" si="34"/>
        <v>3.3003300330032999</v>
      </c>
      <c r="P70" s="323">
        <f t="shared" si="35"/>
        <v>100</v>
      </c>
    </row>
    <row r="71" spans="1:16" ht="9.9499999999999993" customHeight="1" x14ac:dyDescent="0.2">
      <c r="A71" s="68" t="s">
        <v>17</v>
      </c>
      <c r="B71" s="82">
        <v>53</v>
      </c>
      <c r="C71" s="82">
        <v>23</v>
      </c>
      <c r="D71" s="82">
        <v>4</v>
      </c>
      <c r="E71" s="82">
        <v>1</v>
      </c>
      <c r="F71" s="82">
        <v>12</v>
      </c>
      <c r="G71" s="82">
        <v>1</v>
      </c>
      <c r="H71" s="68">
        <v>94</v>
      </c>
      <c r="I71" s="82"/>
      <c r="J71" s="323">
        <f t="shared" si="29"/>
        <v>56.38297872340425</v>
      </c>
      <c r="K71" s="323">
        <f t="shared" si="30"/>
        <v>24.468085106382979</v>
      </c>
      <c r="L71" s="323">
        <f t="shared" si="31"/>
        <v>4.2553191489361701</v>
      </c>
      <c r="M71" s="323">
        <f t="shared" si="32"/>
        <v>1.0638297872340425</v>
      </c>
      <c r="N71" s="323">
        <f t="shared" si="33"/>
        <v>12.76595744680851</v>
      </c>
      <c r="O71" s="323">
        <f t="shared" si="34"/>
        <v>1.0638297872340425</v>
      </c>
      <c r="P71" s="323">
        <f t="shared" si="35"/>
        <v>100</v>
      </c>
    </row>
    <row r="72" spans="1:16" ht="9.9499999999999993" customHeight="1" x14ac:dyDescent="0.2">
      <c r="A72" s="68" t="s">
        <v>18</v>
      </c>
      <c r="B72" s="82">
        <v>49</v>
      </c>
      <c r="C72" s="82">
        <v>12</v>
      </c>
      <c r="D72" s="82">
        <v>8</v>
      </c>
      <c r="E72" s="82">
        <v>1</v>
      </c>
      <c r="F72" s="82">
        <v>5</v>
      </c>
      <c r="G72" s="82">
        <v>1</v>
      </c>
      <c r="H72" s="68">
        <v>76</v>
      </c>
      <c r="I72" s="82"/>
      <c r="J72" s="323">
        <f t="shared" si="29"/>
        <v>64.473684210526315</v>
      </c>
      <c r="K72" s="323">
        <f t="shared" si="30"/>
        <v>15.789473684210526</v>
      </c>
      <c r="L72" s="323">
        <f t="shared" si="31"/>
        <v>10.526315789473683</v>
      </c>
      <c r="M72" s="323">
        <f t="shared" si="32"/>
        <v>1.3157894736842104</v>
      </c>
      <c r="N72" s="323">
        <f t="shared" si="33"/>
        <v>6.5789473684210522</v>
      </c>
      <c r="O72" s="323">
        <f t="shared" si="34"/>
        <v>1.3157894736842104</v>
      </c>
      <c r="P72" s="323">
        <f t="shared" si="35"/>
        <v>100</v>
      </c>
    </row>
    <row r="73" spans="1:16" ht="9.9499999999999993" customHeight="1" x14ac:dyDescent="0.2">
      <c r="A73" s="68"/>
      <c r="B73" s="82"/>
      <c r="C73" s="82"/>
      <c r="D73" s="82"/>
      <c r="E73" s="82"/>
      <c r="F73" s="82"/>
      <c r="G73" s="82"/>
      <c r="H73" s="68"/>
      <c r="I73" s="82"/>
      <c r="J73" s="323"/>
      <c r="K73" s="323"/>
      <c r="L73" s="323"/>
      <c r="M73" s="323"/>
      <c r="N73" s="323"/>
      <c r="O73" s="323"/>
      <c r="P73" s="323"/>
    </row>
    <row r="74" spans="1:16" s="50" customFormat="1" ht="9.9499999999999993" customHeight="1" x14ac:dyDescent="0.2">
      <c r="A74" s="96" t="s">
        <v>89</v>
      </c>
      <c r="B74" s="86">
        <v>7585</v>
      </c>
      <c r="C74" s="86">
        <v>2126</v>
      </c>
      <c r="D74" s="86">
        <v>661</v>
      </c>
      <c r="E74" s="86">
        <v>74</v>
      </c>
      <c r="F74" s="86">
        <v>1753</v>
      </c>
      <c r="G74" s="86">
        <v>547</v>
      </c>
      <c r="H74" s="96">
        <v>12746</v>
      </c>
      <c r="I74" s="86"/>
      <c r="J74" s="325">
        <f t="shared" si="29"/>
        <v>59.508865526439671</v>
      </c>
      <c r="K74" s="325">
        <f t="shared" si="30"/>
        <v>16.679742664365289</v>
      </c>
      <c r="L74" s="325">
        <f t="shared" si="31"/>
        <v>5.1859406872744387</v>
      </c>
      <c r="M74" s="325">
        <f t="shared" si="32"/>
        <v>0.58057429781892367</v>
      </c>
      <c r="N74" s="325">
        <f t="shared" si="33"/>
        <v>13.753334379413149</v>
      </c>
      <c r="O74" s="325">
        <f t="shared" si="34"/>
        <v>4.2915424446885302</v>
      </c>
      <c r="P74" s="325">
        <f t="shared" si="35"/>
        <v>100</v>
      </c>
    </row>
    <row r="75" spans="1:16" ht="9.9499999999999993" customHeight="1" x14ac:dyDescent="0.2">
      <c r="A75" s="68" t="s">
        <v>150</v>
      </c>
      <c r="B75" s="82">
        <v>11</v>
      </c>
      <c r="C75" s="82">
        <v>13</v>
      </c>
      <c r="D75" s="82">
        <v>2</v>
      </c>
      <c r="E75" s="82">
        <v>0</v>
      </c>
      <c r="F75" s="82">
        <v>10</v>
      </c>
      <c r="G75" s="82">
        <v>4</v>
      </c>
      <c r="H75" s="68">
        <v>40</v>
      </c>
      <c r="I75" s="82"/>
      <c r="J75" s="323">
        <f t="shared" si="29"/>
        <v>27.500000000000004</v>
      </c>
      <c r="K75" s="323">
        <f t="shared" si="30"/>
        <v>32.5</v>
      </c>
      <c r="L75" s="323">
        <f t="shared" si="31"/>
        <v>5</v>
      </c>
      <c r="M75" s="323">
        <f t="shared" si="32"/>
        <v>0</v>
      </c>
      <c r="N75" s="323">
        <f t="shared" si="33"/>
        <v>25</v>
      </c>
      <c r="O75" s="323">
        <f t="shared" si="34"/>
        <v>10</v>
      </c>
      <c r="P75" s="323">
        <f t="shared" si="35"/>
        <v>100</v>
      </c>
    </row>
    <row r="76" spans="1:16" ht="9.9499999999999993" customHeight="1" x14ac:dyDescent="0.2">
      <c r="A76" s="68" t="s">
        <v>158</v>
      </c>
      <c r="B76" s="82">
        <v>39</v>
      </c>
      <c r="C76" s="82">
        <v>31</v>
      </c>
      <c r="D76" s="82">
        <v>4</v>
      </c>
      <c r="E76" s="82">
        <v>0</v>
      </c>
      <c r="F76" s="82">
        <v>19</v>
      </c>
      <c r="G76" s="82">
        <v>11</v>
      </c>
      <c r="H76" s="68">
        <v>104</v>
      </c>
      <c r="I76" s="82"/>
      <c r="J76" s="323">
        <f t="shared" si="29"/>
        <v>37.5</v>
      </c>
      <c r="K76" s="323">
        <f t="shared" si="30"/>
        <v>29.807692307692307</v>
      </c>
      <c r="L76" s="323">
        <f t="shared" si="31"/>
        <v>3.8461538461538463</v>
      </c>
      <c r="M76" s="323">
        <f t="shared" si="32"/>
        <v>0</v>
      </c>
      <c r="N76" s="323">
        <f t="shared" si="33"/>
        <v>18.269230769230766</v>
      </c>
      <c r="O76" s="323">
        <f t="shared" si="34"/>
        <v>10.576923076923077</v>
      </c>
      <c r="P76" s="323">
        <f t="shared" si="35"/>
        <v>100</v>
      </c>
    </row>
    <row r="77" spans="1:16" ht="9.9499999999999993" customHeight="1" x14ac:dyDescent="0.2">
      <c r="A77" s="68" t="s">
        <v>114</v>
      </c>
      <c r="B77" s="82">
        <f>B78+B79+B80</f>
        <v>4822</v>
      </c>
      <c r="C77" s="82">
        <f t="shared" ref="C77" si="36">C78+C79+C80</f>
        <v>1298</v>
      </c>
      <c r="D77" s="82">
        <f t="shared" ref="D77" si="37">D78+D79+D80</f>
        <v>423</v>
      </c>
      <c r="E77" s="82">
        <f t="shared" ref="E77" si="38">E78+E79+E80</f>
        <v>32</v>
      </c>
      <c r="F77" s="82">
        <f t="shared" ref="F77" si="39">F78+F79+F80</f>
        <v>1020</v>
      </c>
      <c r="G77" s="82">
        <f t="shared" ref="G77" si="40">G78+G79+G80</f>
        <v>308</v>
      </c>
      <c r="H77" s="68">
        <v>7903</v>
      </c>
      <c r="I77" s="82"/>
      <c r="J77" s="323">
        <f t="shared" si="29"/>
        <v>61.014804504618503</v>
      </c>
      <c r="K77" s="323">
        <f t="shared" si="30"/>
        <v>16.424142730608629</v>
      </c>
      <c r="L77" s="323">
        <f t="shared" si="31"/>
        <v>5.3523978236112866</v>
      </c>
      <c r="M77" s="323">
        <f t="shared" si="32"/>
        <v>0.40490952802733138</v>
      </c>
      <c r="N77" s="323">
        <f t="shared" si="33"/>
        <v>12.906491205871188</v>
      </c>
      <c r="O77" s="323">
        <f t="shared" si="34"/>
        <v>3.8972542072630643</v>
      </c>
      <c r="P77" s="323">
        <f t="shared" si="35"/>
        <v>100</v>
      </c>
    </row>
    <row r="78" spans="1:16" s="26" customFormat="1" ht="9.9499999999999993" customHeight="1" x14ac:dyDescent="0.2">
      <c r="A78" s="98" t="s">
        <v>21</v>
      </c>
      <c r="B78" s="98">
        <v>3619</v>
      </c>
      <c r="C78" s="98">
        <v>833</v>
      </c>
      <c r="D78" s="98">
        <v>280</v>
      </c>
      <c r="E78" s="98">
        <v>19</v>
      </c>
      <c r="F78" s="98">
        <v>591</v>
      </c>
      <c r="G78" s="98">
        <v>190</v>
      </c>
      <c r="H78" s="68">
        <v>5532</v>
      </c>
      <c r="I78" s="98"/>
      <c r="J78" s="323">
        <f t="shared" si="29"/>
        <v>65.419378163412873</v>
      </c>
      <c r="K78" s="323">
        <f t="shared" si="30"/>
        <v>15.057845263919017</v>
      </c>
      <c r="L78" s="323">
        <f t="shared" si="31"/>
        <v>5.0614605929139547</v>
      </c>
      <c r="M78" s="323">
        <f t="shared" si="32"/>
        <v>0.34345625451916123</v>
      </c>
      <c r="N78" s="323">
        <f t="shared" si="33"/>
        <v>10.683297180043384</v>
      </c>
      <c r="O78" s="323">
        <f t="shared" si="34"/>
        <v>3.4345625451916129</v>
      </c>
      <c r="P78" s="323">
        <f t="shared" si="35"/>
        <v>100</v>
      </c>
    </row>
    <row r="79" spans="1:16" s="26" customFormat="1" ht="9.9499999999999993" customHeight="1" x14ac:dyDescent="0.2">
      <c r="A79" s="98" t="s">
        <v>23</v>
      </c>
      <c r="B79" s="98">
        <v>954</v>
      </c>
      <c r="C79" s="98">
        <v>355</v>
      </c>
      <c r="D79" s="98">
        <v>115</v>
      </c>
      <c r="E79" s="98">
        <v>9</v>
      </c>
      <c r="F79" s="98">
        <v>344</v>
      </c>
      <c r="G79" s="98">
        <v>84</v>
      </c>
      <c r="H79" s="68">
        <v>1861</v>
      </c>
      <c r="I79" s="98"/>
      <c r="J79" s="323">
        <f t="shared" si="29"/>
        <v>51.262761955937663</v>
      </c>
      <c r="K79" s="323">
        <f t="shared" si="30"/>
        <v>19.075765717356262</v>
      </c>
      <c r="L79" s="323">
        <f t="shared" si="31"/>
        <v>6.1794734013970984</v>
      </c>
      <c r="M79" s="323">
        <f t="shared" si="32"/>
        <v>0.48361096184846852</v>
      </c>
      <c r="N79" s="323">
        <f t="shared" si="33"/>
        <v>18.484685652874798</v>
      </c>
      <c r="O79" s="323">
        <f t="shared" si="34"/>
        <v>4.5137023105857068</v>
      </c>
      <c r="P79" s="323">
        <f t="shared" si="35"/>
        <v>100</v>
      </c>
    </row>
    <row r="80" spans="1:16" s="26" customFormat="1" ht="9.9499999999999993" customHeight="1" x14ac:dyDescent="0.2">
      <c r="A80" s="98" t="s">
        <v>22</v>
      </c>
      <c r="B80" s="98">
        <v>249</v>
      </c>
      <c r="C80" s="98">
        <v>110</v>
      </c>
      <c r="D80" s="98">
        <v>28</v>
      </c>
      <c r="E80" s="98">
        <v>4</v>
      </c>
      <c r="F80" s="98">
        <v>85</v>
      </c>
      <c r="G80" s="98">
        <v>34</v>
      </c>
      <c r="H80" s="68">
        <v>510</v>
      </c>
      <c r="I80" s="98"/>
      <c r="J80" s="323">
        <f t="shared" si="29"/>
        <v>48.823529411764703</v>
      </c>
      <c r="K80" s="323">
        <f t="shared" si="30"/>
        <v>21.568627450980394</v>
      </c>
      <c r="L80" s="323">
        <f t="shared" si="31"/>
        <v>5.4901960784313726</v>
      </c>
      <c r="M80" s="323">
        <f t="shared" si="32"/>
        <v>0.78431372549019607</v>
      </c>
      <c r="N80" s="323">
        <f t="shared" si="33"/>
        <v>16.666666666666664</v>
      </c>
      <c r="O80" s="323">
        <f t="shared" si="34"/>
        <v>6.666666666666667</v>
      </c>
      <c r="P80" s="323">
        <f t="shared" si="35"/>
        <v>100</v>
      </c>
    </row>
    <row r="81" spans="1:26" ht="9.9499999999999993" customHeight="1" x14ac:dyDescent="0.2">
      <c r="A81" s="82" t="s">
        <v>116</v>
      </c>
      <c r="B81" s="82">
        <v>353</v>
      </c>
      <c r="C81" s="82">
        <v>97</v>
      </c>
      <c r="D81" s="82">
        <v>38</v>
      </c>
      <c r="E81" s="82">
        <v>4</v>
      </c>
      <c r="F81" s="82">
        <v>80</v>
      </c>
      <c r="G81" s="82">
        <v>22</v>
      </c>
      <c r="H81" s="68">
        <v>594</v>
      </c>
      <c r="I81" s="82"/>
      <c r="J81" s="323">
        <f t="shared" si="29"/>
        <v>59.427609427609426</v>
      </c>
      <c r="K81" s="323">
        <f t="shared" si="30"/>
        <v>16.329966329966332</v>
      </c>
      <c r="L81" s="323">
        <f t="shared" si="31"/>
        <v>6.3973063973063971</v>
      </c>
      <c r="M81" s="323">
        <f t="shared" si="32"/>
        <v>0.67340067340067333</v>
      </c>
      <c r="N81" s="323">
        <f t="shared" si="33"/>
        <v>13.468013468013467</v>
      </c>
      <c r="O81" s="323">
        <f t="shared" si="34"/>
        <v>3.7037037037037033</v>
      </c>
      <c r="P81" s="323">
        <f t="shared" si="35"/>
        <v>100</v>
      </c>
    </row>
    <row r="82" spans="1:26" ht="9.9499999999999993" customHeight="1" x14ac:dyDescent="0.2">
      <c r="A82" s="68" t="s">
        <v>14</v>
      </c>
      <c r="B82" s="82">
        <v>82</v>
      </c>
      <c r="C82" s="82">
        <v>39</v>
      </c>
      <c r="D82" s="82">
        <v>15</v>
      </c>
      <c r="E82" s="82">
        <v>0</v>
      </c>
      <c r="F82" s="82">
        <v>42</v>
      </c>
      <c r="G82" s="82">
        <v>13</v>
      </c>
      <c r="H82" s="68">
        <v>191</v>
      </c>
      <c r="I82" s="82"/>
      <c r="J82" s="323">
        <f t="shared" si="29"/>
        <v>42.931937172774873</v>
      </c>
      <c r="K82" s="323">
        <f t="shared" si="30"/>
        <v>20.418848167539267</v>
      </c>
      <c r="L82" s="323">
        <f t="shared" si="31"/>
        <v>7.8534031413612562</v>
      </c>
      <c r="M82" s="323">
        <f t="shared" si="32"/>
        <v>0</v>
      </c>
      <c r="N82" s="323">
        <f t="shared" si="33"/>
        <v>21.98952879581152</v>
      </c>
      <c r="O82" s="323">
        <f t="shared" si="34"/>
        <v>6.8062827225130889</v>
      </c>
      <c r="P82" s="323">
        <f t="shared" si="35"/>
        <v>100</v>
      </c>
    </row>
    <row r="83" spans="1:26" ht="9.9499999999999993" customHeight="1" x14ac:dyDescent="0.2">
      <c r="A83" s="68" t="s">
        <v>115</v>
      </c>
      <c r="B83" s="82">
        <v>18</v>
      </c>
      <c r="C83" s="82">
        <v>16</v>
      </c>
      <c r="D83" s="82">
        <v>2</v>
      </c>
      <c r="E83" s="82">
        <v>0</v>
      </c>
      <c r="F83" s="82">
        <v>23</v>
      </c>
      <c r="G83" s="82">
        <v>11</v>
      </c>
      <c r="H83" s="68">
        <v>70</v>
      </c>
      <c r="I83" s="82"/>
      <c r="J83" s="323">
        <f t="shared" si="29"/>
        <v>25.714285714285712</v>
      </c>
      <c r="K83" s="323">
        <f t="shared" si="30"/>
        <v>22.857142857142858</v>
      </c>
      <c r="L83" s="323">
        <f t="shared" si="31"/>
        <v>2.8571428571428572</v>
      </c>
      <c r="M83" s="323">
        <f t="shared" si="32"/>
        <v>0</v>
      </c>
      <c r="N83" s="323">
        <f t="shared" si="33"/>
        <v>32.857142857142854</v>
      </c>
      <c r="O83" s="323">
        <f t="shared" si="34"/>
        <v>15.714285714285714</v>
      </c>
      <c r="P83" s="323">
        <f t="shared" si="35"/>
        <v>100</v>
      </c>
    </row>
    <row r="84" spans="1:26" ht="9.9499999999999993" customHeight="1" x14ac:dyDescent="0.2">
      <c r="A84" s="68" t="s">
        <v>16</v>
      </c>
      <c r="B84" s="82">
        <v>1522</v>
      </c>
      <c r="C84" s="82">
        <v>357</v>
      </c>
      <c r="D84" s="82">
        <v>93</v>
      </c>
      <c r="E84" s="82">
        <v>22</v>
      </c>
      <c r="F84" s="82">
        <v>283</v>
      </c>
      <c r="G84" s="82">
        <v>100</v>
      </c>
      <c r="H84" s="68">
        <v>2377</v>
      </c>
      <c r="I84" s="82"/>
      <c r="J84" s="323">
        <f t="shared" si="29"/>
        <v>64.030290281867892</v>
      </c>
      <c r="K84" s="323">
        <f t="shared" si="30"/>
        <v>15.018931426167438</v>
      </c>
      <c r="L84" s="323">
        <f t="shared" si="31"/>
        <v>3.9124947412705091</v>
      </c>
      <c r="M84" s="323">
        <f t="shared" si="32"/>
        <v>0.92553639040807745</v>
      </c>
      <c r="N84" s="323">
        <f t="shared" si="33"/>
        <v>11.905763567522087</v>
      </c>
      <c r="O84" s="323">
        <f t="shared" si="34"/>
        <v>4.2069835927639883</v>
      </c>
      <c r="P84" s="323">
        <f t="shared" si="35"/>
        <v>100</v>
      </c>
    </row>
    <row r="85" spans="1:26" ht="9.9499999999999993" customHeight="1" x14ac:dyDescent="0.2">
      <c r="A85" s="68" t="s">
        <v>17</v>
      </c>
      <c r="B85" s="82">
        <v>305</v>
      </c>
      <c r="C85" s="82">
        <v>122</v>
      </c>
      <c r="D85" s="82">
        <v>27</v>
      </c>
      <c r="E85" s="82">
        <v>4</v>
      </c>
      <c r="F85" s="82">
        <v>106</v>
      </c>
      <c r="G85" s="82">
        <v>32</v>
      </c>
      <c r="H85" s="68">
        <v>596</v>
      </c>
      <c r="I85" s="82"/>
      <c r="J85" s="323">
        <f t="shared" si="29"/>
        <v>51.174496644295296</v>
      </c>
      <c r="K85" s="323">
        <f t="shared" si="30"/>
        <v>20.469798657718123</v>
      </c>
      <c r="L85" s="323">
        <f t="shared" si="31"/>
        <v>4.5302013422818792</v>
      </c>
      <c r="M85" s="323">
        <f t="shared" si="32"/>
        <v>0.67114093959731547</v>
      </c>
      <c r="N85" s="323">
        <f t="shared" si="33"/>
        <v>17.785234899328859</v>
      </c>
      <c r="O85" s="323">
        <f t="shared" si="34"/>
        <v>5.3691275167785237</v>
      </c>
      <c r="P85" s="323">
        <f t="shared" si="35"/>
        <v>100</v>
      </c>
    </row>
    <row r="86" spans="1:26" ht="9.9499999999999993" customHeight="1" x14ac:dyDescent="0.2">
      <c r="A86" s="70" t="s">
        <v>18</v>
      </c>
      <c r="B86" s="229">
        <v>433</v>
      </c>
      <c r="C86" s="229">
        <v>153</v>
      </c>
      <c r="D86" s="229">
        <v>57</v>
      </c>
      <c r="E86" s="229">
        <v>12</v>
      </c>
      <c r="F86" s="229">
        <v>170</v>
      </c>
      <c r="G86" s="229">
        <v>46</v>
      </c>
      <c r="H86" s="70">
        <v>871</v>
      </c>
      <c r="I86" s="229"/>
      <c r="J86" s="340">
        <f t="shared" si="29"/>
        <v>49.712973593570609</v>
      </c>
      <c r="K86" s="340">
        <f t="shared" si="30"/>
        <v>17.56601607347876</v>
      </c>
      <c r="L86" s="340">
        <f t="shared" si="31"/>
        <v>6.5442020665901266</v>
      </c>
      <c r="M86" s="340">
        <f t="shared" si="32"/>
        <v>1.3777267508610791</v>
      </c>
      <c r="N86" s="340">
        <f t="shared" si="33"/>
        <v>19.517795637198624</v>
      </c>
      <c r="O86" s="340">
        <f t="shared" si="34"/>
        <v>5.2812858783008041</v>
      </c>
      <c r="P86" s="340">
        <f t="shared" si="35"/>
        <v>100</v>
      </c>
    </row>
    <row r="87" spans="1:26" x14ac:dyDescent="0.2">
      <c r="A87" s="59" t="s">
        <v>19</v>
      </c>
    </row>
    <row r="88" spans="1:26" ht="9.6" customHeight="1" x14ac:dyDescent="0.2">
      <c r="A88" s="59" t="s">
        <v>148</v>
      </c>
    </row>
    <row r="89" spans="1:26" ht="26.45" customHeight="1" x14ac:dyDescent="0.25">
      <c r="A89" s="371" t="s">
        <v>149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87"/>
      <c r="P89" s="387"/>
      <c r="Q89" s="213"/>
      <c r="R89" s="213"/>
      <c r="S89" s="213"/>
      <c r="T89" s="213"/>
      <c r="U89" s="213"/>
      <c r="V89" s="213"/>
      <c r="W89" s="213"/>
      <c r="X89" s="213"/>
      <c r="Y89" s="213"/>
      <c r="Z89" s="213"/>
    </row>
  </sheetData>
  <mergeCells count="6">
    <mergeCell ref="A89:P89"/>
    <mergeCell ref="A2:A3"/>
    <mergeCell ref="B2:G2"/>
    <mergeCell ref="H2:H3"/>
    <mergeCell ref="J2:O2"/>
    <mergeCell ref="P2:P3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C26" sqref="C26"/>
    </sheetView>
  </sheetViews>
  <sheetFormatPr defaultRowHeight="15" x14ac:dyDescent="0.25"/>
  <cols>
    <col min="1" max="1" width="38" customWidth="1"/>
    <col min="2" max="2" width="10.28515625" customWidth="1"/>
    <col min="3" max="3" width="11.140625" customWidth="1"/>
    <col min="4" max="4" width="9.140625" customWidth="1"/>
    <col min="5" max="5" width="5.42578125" customWidth="1"/>
    <col min="7" max="7" width="0.85546875" customWidth="1"/>
    <col min="8" max="8" width="16" customWidth="1"/>
    <col min="9" max="9" width="11.5703125" customWidth="1"/>
    <col min="10" max="10" width="8.140625" customWidth="1"/>
    <col min="11" max="11" width="6.42578125" customWidth="1"/>
  </cols>
  <sheetData>
    <row r="1" spans="1:12" ht="30.75" customHeight="1" x14ac:dyDescent="0.25">
      <c r="A1" s="498" t="s">
        <v>223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</row>
    <row r="2" spans="1:12" ht="12" customHeight="1" x14ac:dyDescent="0.25">
      <c r="A2" s="470" t="s">
        <v>32</v>
      </c>
      <c r="B2" s="499" t="s">
        <v>188</v>
      </c>
      <c r="C2" s="499"/>
      <c r="D2" s="499"/>
      <c r="E2" s="499"/>
      <c r="F2" s="500" t="s">
        <v>154</v>
      </c>
      <c r="G2" s="144"/>
      <c r="H2" s="499" t="s">
        <v>189</v>
      </c>
      <c r="I2" s="499"/>
      <c r="J2" s="499"/>
      <c r="K2" s="499"/>
      <c r="L2" s="500" t="s">
        <v>187</v>
      </c>
    </row>
    <row r="3" spans="1:12" ht="20.100000000000001" customHeight="1" x14ac:dyDescent="0.25">
      <c r="A3" s="471"/>
      <c r="B3" s="194" t="s">
        <v>77</v>
      </c>
      <c r="C3" s="194" t="s">
        <v>79</v>
      </c>
      <c r="D3" s="194" t="s">
        <v>61</v>
      </c>
      <c r="E3" s="194" t="s">
        <v>56</v>
      </c>
      <c r="F3" s="501"/>
      <c r="G3" s="134"/>
      <c r="H3" s="194" t="s">
        <v>77</v>
      </c>
      <c r="I3" s="194" t="s">
        <v>79</v>
      </c>
      <c r="J3" s="194" t="s">
        <v>61</v>
      </c>
      <c r="K3" s="194" t="s">
        <v>56</v>
      </c>
      <c r="L3" s="501"/>
    </row>
    <row r="4" spans="1:12" ht="9.9499999999999993" customHeight="1" x14ac:dyDescent="0.25">
      <c r="A4" s="119" t="s">
        <v>8</v>
      </c>
      <c r="B4" s="195">
        <v>5</v>
      </c>
      <c r="C4" s="195">
        <v>9</v>
      </c>
      <c r="D4" s="195">
        <v>16</v>
      </c>
      <c r="E4" s="195">
        <v>4</v>
      </c>
      <c r="F4" s="66">
        <v>34</v>
      </c>
      <c r="G4" s="157"/>
      <c r="H4" s="359">
        <f>B4/$F4*100</f>
        <v>14.705882352941178</v>
      </c>
      <c r="I4" s="359">
        <f t="shared" ref="I4:L4" si="0">C4/$F4*100</f>
        <v>26.47058823529412</v>
      </c>
      <c r="J4" s="359">
        <f t="shared" si="0"/>
        <v>47.058823529411761</v>
      </c>
      <c r="K4" s="359">
        <f t="shared" si="0"/>
        <v>11.76470588235294</v>
      </c>
      <c r="L4" s="359">
        <f t="shared" si="0"/>
        <v>100</v>
      </c>
    </row>
    <row r="5" spans="1:12" ht="9.9499999999999993" customHeight="1" x14ac:dyDescent="0.25">
      <c r="A5" s="67" t="s">
        <v>9</v>
      </c>
      <c r="B5" s="196">
        <v>7</v>
      </c>
      <c r="C5" s="196">
        <v>4</v>
      </c>
      <c r="D5" s="196">
        <v>16</v>
      </c>
      <c r="E5" s="196">
        <v>13</v>
      </c>
      <c r="F5" s="68">
        <v>40</v>
      </c>
      <c r="G5" s="67"/>
      <c r="H5" s="358">
        <f t="shared" ref="H5:H18" si="1">B5/$F5*100</f>
        <v>17.5</v>
      </c>
      <c r="I5" s="358">
        <f t="shared" ref="I5:I18" si="2">C5/$F5*100</f>
        <v>10</v>
      </c>
      <c r="J5" s="358">
        <f t="shared" ref="J5:J18" si="3">D5/$F5*100</f>
        <v>40</v>
      </c>
      <c r="K5" s="358">
        <f t="shared" ref="K5:K18" si="4">E5/$F5*100</f>
        <v>32.5</v>
      </c>
      <c r="L5" s="358">
        <f t="shared" ref="L5:L18" si="5">F5/$F5*100</f>
        <v>100</v>
      </c>
    </row>
    <row r="6" spans="1:12" ht="9.9499999999999993" customHeight="1" x14ac:dyDescent="0.25">
      <c r="A6" s="67" t="s">
        <v>10</v>
      </c>
      <c r="B6" s="196">
        <v>10</v>
      </c>
      <c r="C6" s="196">
        <v>21</v>
      </c>
      <c r="D6" s="196">
        <v>39</v>
      </c>
      <c r="E6" s="196">
        <v>20</v>
      </c>
      <c r="F6" s="68">
        <v>90</v>
      </c>
      <c r="G6" s="67"/>
      <c r="H6" s="358">
        <f t="shared" si="1"/>
        <v>11.111111111111111</v>
      </c>
      <c r="I6" s="358">
        <f t="shared" si="2"/>
        <v>23.333333333333332</v>
      </c>
      <c r="J6" s="358">
        <f t="shared" si="3"/>
        <v>43.333333333333336</v>
      </c>
      <c r="K6" s="358">
        <f t="shared" si="4"/>
        <v>22.222222222222221</v>
      </c>
      <c r="L6" s="358">
        <f t="shared" si="5"/>
        <v>100</v>
      </c>
    </row>
    <row r="7" spans="1:12" ht="9.9499999999999993" customHeight="1" x14ac:dyDescent="0.25">
      <c r="A7" s="67" t="s">
        <v>11</v>
      </c>
      <c r="B7" s="196">
        <v>416</v>
      </c>
      <c r="C7" s="196">
        <v>721</v>
      </c>
      <c r="D7" s="196">
        <v>3432</v>
      </c>
      <c r="E7" s="196">
        <v>3334</v>
      </c>
      <c r="F7" s="68">
        <v>7903</v>
      </c>
      <c r="G7" s="67"/>
      <c r="H7" s="358">
        <f t="shared" si="1"/>
        <v>5.2638238643553086</v>
      </c>
      <c r="I7" s="358">
        <f t="shared" si="2"/>
        <v>9.12311780336581</v>
      </c>
      <c r="J7" s="358">
        <f t="shared" si="3"/>
        <v>43.426546880931291</v>
      </c>
      <c r="K7" s="358">
        <f t="shared" si="4"/>
        <v>42.186511451347592</v>
      </c>
      <c r="L7" s="358">
        <f t="shared" si="5"/>
        <v>100</v>
      </c>
    </row>
    <row r="8" spans="1:12" ht="9.9499999999999993" customHeight="1" x14ac:dyDescent="0.25">
      <c r="A8" s="72" t="s">
        <v>21</v>
      </c>
      <c r="B8" s="73">
        <v>225</v>
      </c>
      <c r="C8" s="73">
        <v>407</v>
      </c>
      <c r="D8" s="73">
        <v>2341</v>
      </c>
      <c r="E8" s="73">
        <v>2559</v>
      </c>
      <c r="F8" s="73">
        <v>5532</v>
      </c>
      <c r="G8" s="72"/>
      <c r="H8" s="358">
        <f t="shared" si="1"/>
        <v>4.0672451193058565</v>
      </c>
      <c r="I8" s="358">
        <f t="shared" si="2"/>
        <v>7.3571945046999279</v>
      </c>
      <c r="J8" s="358">
        <f t="shared" si="3"/>
        <v>42.317425885755604</v>
      </c>
      <c r="K8" s="358">
        <f t="shared" si="4"/>
        <v>46.258134490238611</v>
      </c>
      <c r="L8" s="358">
        <f t="shared" si="5"/>
        <v>100</v>
      </c>
    </row>
    <row r="9" spans="1:12" ht="9.9499999999999993" customHeight="1" x14ac:dyDescent="0.25">
      <c r="A9" s="72" t="s">
        <v>23</v>
      </c>
      <c r="B9" s="73">
        <v>136</v>
      </c>
      <c r="C9" s="73">
        <v>234</v>
      </c>
      <c r="D9" s="73">
        <v>860</v>
      </c>
      <c r="E9" s="73">
        <v>631</v>
      </c>
      <c r="F9" s="73">
        <v>1861</v>
      </c>
      <c r="G9" s="72"/>
      <c r="H9" s="358">
        <f t="shared" si="1"/>
        <v>7.3078989790435251</v>
      </c>
      <c r="I9" s="358">
        <f t="shared" si="2"/>
        <v>12.573885008060181</v>
      </c>
      <c r="J9" s="358">
        <f t="shared" si="3"/>
        <v>46.211714132186998</v>
      </c>
      <c r="K9" s="358">
        <f t="shared" si="4"/>
        <v>33.906501880709293</v>
      </c>
      <c r="L9" s="358">
        <f t="shared" si="5"/>
        <v>100</v>
      </c>
    </row>
    <row r="10" spans="1:12" ht="9.9499999999999993" customHeight="1" x14ac:dyDescent="0.25">
      <c r="A10" s="72" t="s">
        <v>22</v>
      </c>
      <c r="B10" s="73">
        <v>55</v>
      </c>
      <c r="C10" s="73">
        <v>80</v>
      </c>
      <c r="D10" s="73">
        <v>231</v>
      </c>
      <c r="E10" s="73">
        <v>144</v>
      </c>
      <c r="F10" s="73">
        <v>510</v>
      </c>
      <c r="G10" s="72"/>
      <c r="H10" s="358">
        <f t="shared" si="1"/>
        <v>10.784313725490197</v>
      </c>
      <c r="I10" s="358">
        <f t="shared" si="2"/>
        <v>15.686274509803921</v>
      </c>
      <c r="J10" s="358">
        <f t="shared" si="3"/>
        <v>45.294117647058826</v>
      </c>
      <c r="K10" s="358">
        <f t="shared" si="4"/>
        <v>28.235294117647058</v>
      </c>
      <c r="L10" s="358">
        <f t="shared" si="5"/>
        <v>100</v>
      </c>
    </row>
    <row r="11" spans="1:12" ht="9.9499999999999993" customHeight="1" x14ac:dyDescent="0.25">
      <c r="A11" s="67" t="s">
        <v>12</v>
      </c>
      <c r="B11" s="68">
        <v>20</v>
      </c>
      <c r="C11" s="68">
        <v>55</v>
      </c>
      <c r="D11" s="68">
        <v>264</v>
      </c>
      <c r="E11" s="68">
        <v>255</v>
      </c>
      <c r="F11" s="68">
        <v>594</v>
      </c>
      <c r="G11" s="67"/>
      <c r="H11" s="358">
        <f t="shared" si="1"/>
        <v>3.3670033670033668</v>
      </c>
      <c r="I11" s="358">
        <f t="shared" si="2"/>
        <v>9.2592592592592595</v>
      </c>
      <c r="J11" s="358">
        <f t="shared" si="3"/>
        <v>44.444444444444443</v>
      </c>
      <c r="K11" s="358">
        <f t="shared" si="4"/>
        <v>42.929292929292927</v>
      </c>
      <c r="L11" s="358">
        <f t="shared" si="5"/>
        <v>100</v>
      </c>
    </row>
    <row r="12" spans="1:12" ht="9.9499999999999993" customHeight="1" x14ac:dyDescent="0.25">
      <c r="A12" s="67" t="s">
        <v>13</v>
      </c>
      <c r="B12" s="68">
        <v>3</v>
      </c>
      <c r="C12" s="68">
        <v>8</v>
      </c>
      <c r="D12" s="68">
        <v>2</v>
      </c>
      <c r="E12" s="68">
        <v>1</v>
      </c>
      <c r="F12" s="68">
        <v>14</v>
      </c>
      <c r="G12" s="67"/>
      <c r="H12" s="358">
        <f t="shared" si="1"/>
        <v>21.428571428571427</v>
      </c>
      <c r="I12" s="358">
        <f t="shared" si="2"/>
        <v>57.142857142857139</v>
      </c>
      <c r="J12" s="358">
        <f t="shared" si="3"/>
        <v>14.285714285714285</v>
      </c>
      <c r="K12" s="358">
        <f t="shared" si="4"/>
        <v>7.1428571428571423</v>
      </c>
      <c r="L12" s="358">
        <f t="shared" si="5"/>
        <v>100</v>
      </c>
    </row>
    <row r="13" spans="1:12" ht="9.9499999999999993" customHeight="1" x14ac:dyDescent="0.25">
      <c r="A13" s="67" t="s">
        <v>14</v>
      </c>
      <c r="B13" s="68">
        <v>28</v>
      </c>
      <c r="C13" s="68">
        <v>37</v>
      </c>
      <c r="D13" s="68">
        <v>90</v>
      </c>
      <c r="E13" s="68">
        <v>36</v>
      </c>
      <c r="F13" s="68">
        <v>191</v>
      </c>
      <c r="G13" s="67"/>
      <c r="H13" s="358">
        <f t="shared" si="1"/>
        <v>14.659685863874344</v>
      </c>
      <c r="I13" s="358">
        <f t="shared" si="2"/>
        <v>19.3717277486911</v>
      </c>
      <c r="J13" s="358">
        <f t="shared" si="3"/>
        <v>47.120418848167539</v>
      </c>
      <c r="K13" s="358">
        <f t="shared" si="4"/>
        <v>18.848167539267017</v>
      </c>
      <c r="L13" s="358">
        <f t="shared" si="5"/>
        <v>100</v>
      </c>
    </row>
    <row r="14" spans="1:12" ht="9.9499999999999993" customHeight="1" x14ac:dyDescent="0.25">
      <c r="A14" s="67" t="s">
        <v>15</v>
      </c>
      <c r="B14" s="68">
        <v>21</v>
      </c>
      <c r="C14" s="68">
        <v>19</v>
      </c>
      <c r="D14" s="68">
        <v>23</v>
      </c>
      <c r="E14" s="68">
        <v>7</v>
      </c>
      <c r="F14" s="68">
        <v>70</v>
      </c>
      <c r="G14" s="67"/>
      <c r="H14" s="358">
        <f t="shared" si="1"/>
        <v>30</v>
      </c>
      <c r="I14" s="358">
        <f t="shared" si="2"/>
        <v>27.142857142857142</v>
      </c>
      <c r="J14" s="358">
        <f t="shared" si="3"/>
        <v>32.857142857142854</v>
      </c>
      <c r="K14" s="358">
        <f t="shared" si="4"/>
        <v>10</v>
      </c>
      <c r="L14" s="358">
        <f t="shared" si="5"/>
        <v>100</v>
      </c>
    </row>
    <row r="15" spans="1:12" ht="9.9499999999999993" customHeight="1" x14ac:dyDescent="0.25">
      <c r="A15" s="67" t="s">
        <v>16</v>
      </c>
      <c r="B15" s="68">
        <v>97</v>
      </c>
      <c r="C15" s="68">
        <v>136</v>
      </c>
      <c r="D15" s="68">
        <v>688</v>
      </c>
      <c r="E15" s="68">
        <v>1456</v>
      </c>
      <c r="F15" s="68">
        <v>2377</v>
      </c>
      <c r="G15" s="67"/>
      <c r="H15" s="358">
        <f t="shared" si="1"/>
        <v>4.0807740849810692</v>
      </c>
      <c r="I15" s="358">
        <f t="shared" si="2"/>
        <v>5.7214976861590241</v>
      </c>
      <c r="J15" s="358">
        <f t="shared" si="3"/>
        <v>28.944047118216236</v>
      </c>
      <c r="K15" s="358">
        <f t="shared" si="4"/>
        <v>61.253681110643669</v>
      </c>
      <c r="L15" s="358">
        <f t="shared" si="5"/>
        <v>100</v>
      </c>
    </row>
    <row r="16" spans="1:12" ht="9.9499999999999993" customHeight="1" x14ac:dyDescent="0.25">
      <c r="A16" s="67" t="s">
        <v>17</v>
      </c>
      <c r="B16" s="68">
        <v>65</v>
      </c>
      <c r="C16" s="68">
        <v>72</v>
      </c>
      <c r="D16" s="68">
        <v>218</v>
      </c>
      <c r="E16" s="68">
        <v>241</v>
      </c>
      <c r="F16" s="68">
        <v>596</v>
      </c>
      <c r="G16" s="67"/>
      <c r="H16" s="358">
        <f t="shared" si="1"/>
        <v>10.906040268456376</v>
      </c>
      <c r="I16" s="358">
        <f t="shared" si="2"/>
        <v>12.080536912751679</v>
      </c>
      <c r="J16" s="358">
        <f t="shared" si="3"/>
        <v>36.577181208053695</v>
      </c>
      <c r="K16" s="358">
        <f t="shared" si="4"/>
        <v>40.436241610738257</v>
      </c>
      <c r="L16" s="358">
        <f t="shared" si="5"/>
        <v>100</v>
      </c>
    </row>
    <row r="17" spans="1:16" ht="9.9499999999999993" customHeight="1" x14ac:dyDescent="0.25">
      <c r="A17" s="67" t="s">
        <v>18</v>
      </c>
      <c r="B17" s="68">
        <v>54</v>
      </c>
      <c r="C17" s="68">
        <v>59</v>
      </c>
      <c r="D17" s="68">
        <v>320</v>
      </c>
      <c r="E17" s="68">
        <v>438</v>
      </c>
      <c r="F17" s="68">
        <v>871</v>
      </c>
      <c r="G17" s="67"/>
      <c r="H17" s="358">
        <f t="shared" si="1"/>
        <v>6.1997703788748568</v>
      </c>
      <c r="I17" s="358">
        <f t="shared" si="2"/>
        <v>6.7738231917336398</v>
      </c>
      <c r="J17" s="358">
        <f t="shared" si="3"/>
        <v>36.739380022962116</v>
      </c>
      <c r="K17" s="358">
        <f t="shared" si="4"/>
        <v>50.287026406429391</v>
      </c>
      <c r="L17" s="358">
        <f t="shared" si="5"/>
        <v>100</v>
      </c>
    </row>
    <row r="18" spans="1:16" ht="9.9499999999999993" customHeight="1" x14ac:dyDescent="0.25">
      <c r="A18" s="75" t="s">
        <v>2</v>
      </c>
      <c r="B18" s="76">
        <v>726</v>
      </c>
      <c r="C18" s="76">
        <v>1141</v>
      </c>
      <c r="D18" s="76">
        <v>5108</v>
      </c>
      <c r="E18" s="76">
        <v>5805</v>
      </c>
      <c r="F18" s="76">
        <v>12780</v>
      </c>
      <c r="G18" s="75"/>
      <c r="H18" s="360">
        <f t="shared" si="1"/>
        <v>5.68075117370892</v>
      </c>
      <c r="I18" s="360">
        <f t="shared" si="2"/>
        <v>8.9280125195618147</v>
      </c>
      <c r="J18" s="360">
        <f t="shared" si="3"/>
        <v>39.968701095461654</v>
      </c>
      <c r="K18" s="360">
        <f t="shared" si="4"/>
        <v>45.422535211267608</v>
      </c>
      <c r="L18" s="360">
        <f t="shared" si="5"/>
        <v>100</v>
      </c>
    </row>
    <row r="19" spans="1:16" ht="9.9499999999999993" customHeight="1" x14ac:dyDescent="0.25">
      <c r="A19" s="171" t="s">
        <v>19</v>
      </c>
    </row>
    <row r="20" spans="1:16" ht="29.25" customHeight="1" x14ac:dyDescent="0.25">
      <c r="A20" s="371" t="s">
        <v>121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167"/>
      <c r="N20" s="167"/>
      <c r="O20" s="167"/>
      <c r="P20" s="167"/>
    </row>
  </sheetData>
  <mergeCells count="7">
    <mergeCell ref="A1:L1"/>
    <mergeCell ref="A20:L20"/>
    <mergeCell ref="H2:K2"/>
    <mergeCell ref="L2:L3"/>
    <mergeCell ref="A2:A3"/>
    <mergeCell ref="B2:E2"/>
    <mergeCell ref="F2:F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L1"/>
    </sheetView>
  </sheetViews>
  <sheetFormatPr defaultRowHeight="15" x14ac:dyDescent="0.25"/>
  <cols>
    <col min="1" max="1" width="24.140625" customWidth="1"/>
    <col min="4" max="4" width="7.42578125" customWidth="1"/>
    <col min="5" max="5" width="7.140625" customWidth="1"/>
    <col min="7" max="7" width="2.140625" customWidth="1"/>
    <col min="10" max="11" width="7.140625" customWidth="1"/>
  </cols>
  <sheetData>
    <row r="1" spans="1:12" ht="27.75" customHeight="1" x14ac:dyDescent="0.25">
      <c r="A1" s="379" t="s">
        <v>224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ht="12" customHeight="1" x14ac:dyDescent="0.25">
      <c r="A2" s="381" t="s">
        <v>125</v>
      </c>
      <c r="B2" s="499" t="s">
        <v>188</v>
      </c>
      <c r="C2" s="499"/>
      <c r="D2" s="499"/>
      <c r="E2" s="499"/>
      <c r="F2" s="502" t="s">
        <v>155</v>
      </c>
      <c r="G2" s="144"/>
      <c r="H2" s="499" t="s">
        <v>189</v>
      </c>
      <c r="I2" s="499"/>
      <c r="J2" s="499"/>
      <c r="K2" s="499"/>
      <c r="L2" s="502" t="s">
        <v>187</v>
      </c>
    </row>
    <row r="3" spans="1:12" ht="24.95" customHeight="1" x14ac:dyDescent="0.25">
      <c r="A3" s="488"/>
      <c r="B3" s="251" t="s">
        <v>77</v>
      </c>
      <c r="C3" s="251" t="s">
        <v>79</v>
      </c>
      <c r="D3" s="251" t="s">
        <v>61</v>
      </c>
      <c r="E3" s="251" t="s">
        <v>56</v>
      </c>
      <c r="F3" s="503"/>
      <c r="G3" s="134"/>
      <c r="H3" s="251" t="s">
        <v>77</v>
      </c>
      <c r="I3" s="251" t="s">
        <v>79</v>
      </c>
      <c r="J3" s="251" t="s">
        <v>61</v>
      </c>
      <c r="K3" s="251" t="s">
        <v>56</v>
      </c>
      <c r="L3" s="503"/>
    </row>
    <row r="4" spans="1:12" ht="9.9499999999999993" customHeight="1" x14ac:dyDescent="0.25">
      <c r="A4" s="119" t="s">
        <v>126</v>
      </c>
      <c r="B4" s="66">
        <v>73</v>
      </c>
      <c r="C4" s="66">
        <v>116</v>
      </c>
      <c r="D4" s="66">
        <v>644</v>
      </c>
      <c r="E4" s="66">
        <v>812</v>
      </c>
      <c r="F4" s="79">
        <v>1645</v>
      </c>
      <c r="G4" s="119"/>
      <c r="H4" s="327">
        <f>B4/$F4*100</f>
        <v>4.4376899696048628</v>
      </c>
      <c r="I4" s="327">
        <f t="shared" ref="I4:L4" si="0">C4/$F4*100</f>
        <v>7.051671732522796</v>
      </c>
      <c r="J4" s="327">
        <f t="shared" si="0"/>
        <v>39.148936170212764</v>
      </c>
      <c r="K4" s="327">
        <f t="shared" si="0"/>
        <v>49.361702127659576</v>
      </c>
      <c r="L4" s="327">
        <f t="shared" si="0"/>
        <v>100</v>
      </c>
    </row>
    <row r="5" spans="1:12" ht="9.9499999999999993" customHeight="1" x14ac:dyDescent="0.25">
      <c r="A5" s="67" t="s">
        <v>127</v>
      </c>
      <c r="B5" s="68">
        <v>6</v>
      </c>
      <c r="C5" s="68">
        <v>6</v>
      </c>
      <c r="D5" s="68">
        <v>57</v>
      </c>
      <c r="E5" s="68">
        <v>55</v>
      </c>
      <c r="F5" s="82">
        <v>124</v>
      </c>
      <c r="G5" s="67"/>
      <c r="H5" s="326">
        <f t="shared" ref="H5:H32" si="1">B5/$F5*100</f>
        <v>4.838709677419355</v>
      </c>
      <c r="I5" s="326">
        <f t="shared" ref="I5:I32" si="2">C5/$F5*100</f>
        <v>4.838709677419355</v>
      </c>
      <c r="J5" s="326">
        <f t="shared" ref="J5:J32" si="3">D5/$F5*100</f>
        <v>45.967741935483872</v>
      </c>
      <c r="K5" s="326">
        <f t="shared" ref="K5:K32" si="4">E5/$F5*100</f>
        <v>44.354838709677416</v>
      </c>
      <c r="L5" s="326">
        <f t="shared" ref="L5:L32" si="5">F5/$F5*100</f>
        <v>100</v>
      </c>
    </row>
    <row r="6" spans="1:12" ht="9.9499999999999993" customHeight="1" x14ac:dyDescent="0.25">
      <c r="A6" s="67" t="s">
        <v>128</v>
      </c>
      <c r="B6" s="68">
        <v>23</v>
      </c>
      <c r="C6" s="68">
        <v>22</v>
      </c>
      <c r="D6" s="68">
        <v>168</v>
      </c>
      <c r="E6" s="68">
        <v>169</v>
      </c>
      <c r="F6" s="82">
        <v>382</v>
      </c>
      <c r="G6" s="67"/>
      <c r="H6" s="326">
        <f t="shared" si="1"/>
        <v>6.0209424083769632</v>
      </c>
      <c r="I6" s="326">
        <f t="shared" si="2"/>
        <v>5.7591623036649215</v>
      </c>
      <c r="J6" s="326">
        <f t="shared" si="3"/>
        <v>43.97905759162304</v>
      </c>
      <c r="K6" s="326">
        <f t="shared" si="4"/>
        <v>44.240837696335078</v>
      </c>
      <c r="L6" s="326">
        <f t="shared" si="5"/>
        <v>100</v>
      </c>
    </row>
    <row r="7" spans="1:12" ht="9.9499999999999993" customHeight="1" x14ac:dyDescent="0.25">
      <c r="A7" s="67" t="s">
        <v>129</v>
      </c>
      <c r="B7" s="68">
        <v>135</v>
      </c>
      <c r="C7" s="68">
        <v>160</v>
      </c>
      <c r="D7" s="68">
        <v>824</v>
      </c>
      <c r="E7" s="68">
        <v>926</v>
      </c>
      <c r="F7" s="82">
        <v>2045</v>
      </c>
      <c r="G7" s="67"/>
      <c r="H7" s="326">
        <f t="shared" si="1"/>
        <v>6.6014669926650367</v>
      </c>
      <c r="I7" s="326">
        <f t="shared" si="2"/>
        <v>7.8239608801955987</v>
      </c>
      <c r="J7" s="326">
        <f t="shared" si="3"/>
        <v>40.293398533007334</v>
      </c>
      <c r="K7" s="326">
        <f t="shared" si="4"/>
        <v>45.281173594132028</v>
      </c>
      <c r="L7" s="326">
        <f t="shared" si="5"/>
        <v>100</v>
      </c>
    </row>
    <row r="8" spans="1:12" ht="9.9499999999999993" customHeight="1" x14ac:dyDescent="0.25">
      <c r="A8" s="67" t="s">
        <v>130</v>
      </c>
      <c r="B8" s="68">
        <f>B9+B10</f>
        <v>27</v>
      </c>
      <c r="C8" s="68">
        <f t="shared" ref="C8:E8" si="6">C9+C10</f>
        <v>16</v>
      </c>
      <c r="D8" s="68">
        <f t="shared" si="6"/>
        <v>211</v>
      </c>
      <c r="E8" s="68">
        <f t="shared" si="6"/>
        <v>247</v>
      </c>
      <c r="F8" s="82">
        <v>501</v>
      </c>
      <c r="G8" s="67"/>
      <c r="H8" s="326">
        <f t="shared" si="1"/>
        <v>5.3892215568862278</v>
      </c>
      <c r="I8" s="326">
        <f t="shared" si="2"/>
        <v>3.1936127744510974</v>
      </c>
      <c r="J8" s="326">
        <f t="shared" si="3"/>
        <v>42.115768463073856</v>
      </c>
      <c r="K8" s="326">
        <f t="shared" si="4"/>
        <v>49.30139720558882</v>
      </c>
      <c r="L8" s="326">
        <f t="shared" si="5"/>
        <v>100</v>
      </c>
    </row>
    <row r="9" spans="1:12" s="252" customFormat="1" ht="9.9499999999999993" customHeight="1" x14ac:dyDescent="0.25">
      <c r="A9" s="72" t="s">
        <v>131</v>
      </c>
      <c r="B9" s="73">
        <v>13</v>
      </c>
      <c r="C9" s="73">
        <v>6</v>
      </c>
      <c r="D9" s="73">
        <v>87</v>
      </c>
      <c r="E9" s="73">
        <v>108</v>
      </c>
      <c r="F9" s="98">
        <v>214</v>
      </c>
      <c r="G9" s="72"/>
      <c r="H9" s="326">
        <f t="shared" si="1"/>
        <v>6.0747663551401869</v>
      </c>
      <c r="I9" s="326">
        <f t="shared" si="2"/>
        <v>2.8037383177570092</v>
      </c>
      <c r="J9" s="326">
        <f t="shared" si="3"/>
        <v>40.654205607476634</v>
      </c>
      <c r="K9" s="326">
        <f t="shared" si="4"/>
        <v>50.467289719626166</v>
      </c>
      <c r="L9" s="326">
        <f t="shared" si="5"/>
        <v>100</v>
      </c>
    </row>
    <row r="10" spans="1:12" s="252" customFormat="1" ht="9.9499999999999993" customHeight="1" x14ac:dyDescent="0.25">
      <c r="A10" s="72" t="s">
        <v>132</v>
      </c>
      <c r="B10" s="73">
        <v>14</v>
      </c>
      <c r="C10" s="73">
        <v>10</v>
      </c>
      <c r="D10" s="73">
        <v>124</v>
      </c>
      <c r="E10" s="73">
        <v>139</v>
      </c>
      <c r="F10" s="98">
        <v>287</v>
      </c>
      <c r="G10" s="72"/>
      <c r="H10" s="326">
        <f t="shared" si="1"/>
        <v>4.8780487804878048</v>
      </c>
      <c r="I10" s="326">
        <f t="shared" si="2"/>
        <v>3.484320557491289</v>
      </c>
      <c r="J10" s="326">
        <f t="shared" si="3"/>
        <v>43.20557491289199</v>
      </c>
      <c r="K10" s="326">
        <f t="shared" si="4"/>
        <v>48.432055749128921</v>
      </c>
      <c r="L10" s="326">
        <f t="shared" si="5"/>
        <v>100</v>
      </c>
    </row>
    <row r="11" spans="1:12" ht="9.9499999999999993" customHeight="1" x14ac:dyDescent="0.25">
      <c r="A11" s="67" t="s">
        <v>133</v>
      </c>
      <c r="B11" s="68">
        <v>66</v>
      </c>
      <c r="C11" s="68">
        <v>75</v>
      </c>
      <c r="D11" s="68">
        <v>349</v>
      </c>
      <c r="E11" s="68">
        <v>471</v>
      </c>
      <c r="F11" s="82">
        <v>961</v>
      </c>
      <c r="G11" s="67"/>
      <c r="H11" s="326">
        <f t="shared" si="1"/>
        <v>6.8678459937565037</v>
      </c>
      <c r="I11" s="326">
        <f t="shared" si="2"/>
        <v>7.8043704474505722</v>
      </c>
      <c r="J11" s="326">
        <f t="shared" si="3"/>
        <v>36.316337148803328</v>
      </c>
      <c r="K11" s="326">
        <f t="shared" si="4"/>
        <v>49.011446409989595</v>
      </c>
      <c r="L11" s="326">
        <f t="shared" si="5"/>
        <v>100</v>
      </c>
    </row>
    <row r="12" spans="1:12" ht="9.9499999999999993" customHeight="1" x14ac:dyDescent="0.25">
      <c r="A12" s="67" t="s">
        <v>134</v>
      </c>
      <c r="B12" s="68">
        <v>21</v>
      </c>
      <c r="C12" s="68">
        <v>26</v>
      </c>
      <c r="D12" s="68">
        <v>137</v>
      </c>
      <c r="E12" s="68">
        <v>193</v>
      </c>
      <c r="F12" s="82">
        <v>377</v>
      </c>
      <c r="G12" s="67"/>
      <c r="H12" s="326">
        <f t="shared" si="1"/>
        <v>5.5702917771883289</v>
      </c>
      <c r="I12" s="326">
        <f t="shared" si="2"/>
        <v>6.8965517241379306</v>
      </c>
      <c r="J12" s="326">
        <f t="shared" si="3"/>
        <v>36.339522546419104</v>
      </c>
      <c r="K12" s="326">
        <f t="shared" si="4"/>
        <v>51.193633952254643</v>
      </c>
      <c r="L12" s="326">
        <f t="shared" si="5"/>
        <v>100</v>
      </c>
    </row>
    <row r="13" spans="1:12" ht="9.9499999999999993" customHeight="1" x14ac:dyDescent="0.25">
      <c r="A13" s="67" t="s">
        <v>135</v>
      </c>
      <c r="B13" s="68">
        <v>46</v>
      </c>
      <c r="C13" s="68">
        <v>78</v>
      </c>
      <c r="D13" s="68">
        <v>280</v>
      </c>
      <c r="E13" s="68">
        <v>270</v>
      </c>
      <c r="F13" s="82">
        <v>674</v>
      </c>
      <c r="G13" s="67"/>
      <c r="H13" s="326">
        <f t="shared" si="1"/>
        <v>6.8249258160237387</v>
      </c>
      <c r="I13" s="326">
        <f t="shared" si="2"/>
        <v>11.572700296735905</v>
      </c>
      <c r="J13" s="326">
        <f t="shared" si="3"/>
        <v>41.543026706231458</v>
      </c>
      <c r="K13" s="326">
        <f t="shared" si="4"/>
        <v>40.059347181008903</v>
      </c>
      <c r="L13" s="326">
        <f t="shared" si="5"/>
        <v>100</v>
      </c>
    </row>
    <row r="14" spans="1:12" ht="9.9499999999999993" customHeight="1" x14ac:dyDescent="0.25">
      <c r="A14" s="67" t="s">
        <v>136</v>
      </c>
      <c r="B14" s="68">
        <v>37</v>
      </c>
      <c r="C14" s="68">
        <v>47</v>
      </c>
      <c r="D14" s="68">
        <v>249</v>
      </c>
      <c r="E14" s="68">
        <v>252</v>
      </c>
      <c r="F14" s="82">
        <v>585</v>
      </c>
      <c r="G14" s="67"/>
      <c r="H14" s="326">
        <f t="shared" si="1"/>
        <v>6.3247863247863245</v>
      </c>
      <c r="I14" s="326">
        <f t="shared" si="2"/>
        <v>8.0341880341880341</v>
      </c>
      <c r="J14" s="326">
        <f t="shared" si="3"/>
        <v>42.564102564102562</v>
      </c>
      <c r="K14" s="326">
        <f t="shared" si="4"/>
        <v>43.07692307692308</v>
      </c>
      <c r="L14" s="326">
        <f t="shared" si="5"/>
        <v>100</v>
      </c>
    </row>
    <row r="15" spans="1:12" ht="9.9499999999999993" customHeight="1" x14ac:dyDescent="0.25">
      <c r="A15" s="67" t="s">
        <v>137</v>
      </c>
      <c r="B15" s="68">
        <v>14</v>
      </c>
      <c r="C15" s="68">
        <v>10</v>
      </c>
      <c r="D15" s="68">
        <v>73</v>
      </c>
      <c r="E15" s="68">
        <v>77</v>
      </c>
      <c r="F15" s="82">
        <v>174</v>
      </c>
      <c r="G15" s="67"/>
      <c r="H15" s="326">
        <f t="shared" si="1"/>
        <v>8.0459770114942533</v>
      </c>
      <c r="I15" s="326">
        <f t="shared" si="2"/>
        <v>5.7471264367816088</v>
      </c>
      <c r="J15" s="326">
        <f t="shared" si="3"/>
        <v>41.954022988505749</v>
      </c>
      <c r="K15" s="326">
        <f t="shared" si="4"/>
        <v>44.252873563218394</v>
      </c>
      <c r="L15" s="326">
        <f t="shared" si="5"/>
        <v>100</v>
      </c>
    </row>
    <row r="16" spans="1:12" ht="9.9499999999999993" customHeight="1" x14ac:dyDescent="0.25">
      <c r="A16" s="67" t="s">
        <v>138</v>
      </c>
      <c r="B16" s="68">
        <v>20</v>
      </c>
      <c r="C16" s="68">
        <v>27</v>
      </c>
      <c r="D16" s="68">
        <v>158</v>
      </c>
      <c r="E16" s="68">
        <v>189</v>
      </c>
      <c r="F16" s="82">
        <v>394</v>
      </c>
      <c r="G16" s="67"/>
      <c r="H16" s="326">
        <f t="shared" si="1"/>
        <v>5.0761421319796955</v>
      </c>
      <c r="I16" s="326">
        <f t="shared" si="2"/>
        <v>6.8527918781725887</v>
      </c>
      <c r="J16" s="326">
        <f t="shared" si="3"/>
        <v>40.101522842639589</v>
      </c>
      <c r="K16" s="326">
        <f t="shared" si="4"/>
        <v>47.969543147208121</v>
      </c>
      <c r="L16" s="326">
        <f t="shared" si="5"/>
        <v>100</v>
      </c>
    </row>
    <row r="17" spans="1:12" ht="9.9499999999999993" customHeight="1" x14ac:dyDescent="0.25">
      <c r="A17" s="67" t="s">
        <v>139</v>
      </c>
      <c r="B17" s="68">
        <v>47</v>
      </c>
      <c r="C17" s="68">
        <v>96</v>
      </c>
      <c r="D17" s="68">
        <v>324</v>
      </c>
      <c r="E17" s="68">
        <v>307</v>
      </c>
      <c r="F17" s="82">
        <v>774</v>
      </c>
      <c r="G17" s="67"/>
      <c r="H17" s="326">
        <f t="shared" si="1"/>
        <v>6.0723514211886309</v>
      </c>
      <c r="I17" s="326">
        <f t="shared" si="2"/>
        <v>12.403100775193799</v>
      </c>
      <c r="J17" s="326">
        <f t="shared" si="3"/>
        <v>41.860465116279073</v>
      </c>
      <c r="K17" s="326">
        <f t="shared" si="4"/>
        <v>39.664082687338507</v>
      </c>
      <c r="L17" s="326">
        <f t="shared" si="5"/>
        <v>100</v>
      </c>
    </row>
    <row r="18" spans="1:12" ht="9.9499999999999993" customHeight="1" x14ac:dyDescent="0.25">
      <c r="A18" s="67" t="s">
        <v>140</v>
      </c>
      <c r="B18" s="68">
        <v>15</v>
      </c>
      <c r="C18" s="68">
        <v>41</v>
      </c>
      <c r="D18" s="68">
        <v>190</v>
      </c>
      <c r="E18" s="68">
        <v>214</v>
      </c>
      <c r="F18" s="82">
        <v>460</v>
      </c>
      <c r="G18" s="67"/>
      <c r="H18" s="326">
        <f t="shared" si="1"/>
        <v>3.2608695652173911</v>
      </c>
      <c r="I18" s="326">
        <f t="shared" si="2"/>
        <v>8.9130434782608692</v>
      </c>
      <c r="J18" s="326">
        <f t="shared" si="3"/>
        <v>41.304347826086953</v>
      </c>
      <c r="K18" s="326">
        <f t="shared" si="4"/>
        <v>46.521739130434781</v>
      </c>
      <c r="L18" s="326">
        <f t="shared" si="5"/>
        <v>100</v>
      </c>
    </row>
    <row r="19" spans="1:12" ht="9.9499999999999993" customHeight="1" x14ac:dyDescent="0.25">
      <c r="A19" s="67" t="s">
        <v>141</v>
      </c>
      <c r="B19" s="68">
        <v>6</v>
      </c>
      <c r="C19" s="68">
        <v>14</v>
      </c>
      <c r="D19" s="68">
        <v>80</v>
      </c>
      <c r="E19" s="68">
        <v>117</v>
      </c>
      <c r="F19" s="82">
        <v>217</v>
      </c>
      <c r="G19" s="67"/>
      <c r="H19" s="326">
        <f t="shared" si="1"/>
        <v>2.7649769585253456</v>
      </c>
      <c r="I19" s="326">
        <f t="shared" si="2"/>
        <v>6.4516129032258061</v>
      </c>
      <c r="J19" s="326">
        <f t="shared" si="3"/>
        <v>36.866359447004612</v>
      </c>
      <c r="K19" s="326">
        <f t="shared" si="4"/>
        <v>53.917050691244242</v>
      </c>
      <c r="L19" s="326">
        <f t="shared" si="5"/>
        <v>100</v>
      </c>
    </row>
    <row r="20" spans="1:12" ht="9.9499999999999993" customHeight="1" x14ac:dyDescent="0.25">
      <c r="A20" s="67" t="s">
        <v>142</v>
      </c>
      <c r="B20" s="68">
        <v>44</v>
      </c>
      <c r="C20" s="68">
        <v>102</v>
      </c>
      <c r="D20" s="68">
        <v>319</v>
      </c>
      <c r="E20" s="68">
        <v>345</v>
      </c>
      <c r="F20" s="82">
        <v>810</v>
      </c>
      <c r="G20" s="67"/>
      <c r="H20" s="326">
        <f t="shared" si="1"/>
        <v>5.4320987654320989</v>
      </c>
      <c r="I20" s="326">
        <f t="shared" si="2"/>
        <v>12.592592592592592</v>
      </c>
      <c r="J20" s="326">
        <f t="shared" si="3"/>
        <v>39.382716049382715</v>
      </c>
      <c r="K20" s="326">
        <f t="shared" si="4"/>
        <v>42.592592592592595</v>
      </c>
      <c r="L20" s="326">
        <f t="shared" si="5"/>
        <v>100</v>
      </c>
    </row>
    <row r="21" spans="1:12" ht="9.9499999999999993" customHeight="1" x14ac:dyDescent="0.25">
      <c r="A21" s="67" t="s">
        <v>143</v>
      </c>
      <c r="B21" s="68">
        <v>27</v>
      </c>
      <c r="C21" s="68">
        <v>66</v>
      </c>
      <c r="D21" s="68">
        <v>188</v>
      </c>
      <c r="E21" s="68">
        <v>208</v>
      </c>
      <c r="F21" s="82">
        <v>489</v>
      </c>
      <c r="G21" s="67"/>
      <c r="H21" s="326">
        <f t="shared" si="1"/>
        <v>5.5214723926380369</v>
      </c>
      <c r="I21" s="326">
        <f t="shared" si="2"/>
        <v>13.496932515337424</v>
      </c>
      <c r="J21" s="326">
        <f t="shared" si="3"/>
        <v>38.445807770961146</v>
      </c>
      <c r="K21" s="326">
        <f t="shared" si="4"/>
        <v>42.535787321063395</v>
      </c>
      <c r="L21" s="326">
        <f t="shared" si="5"/>
        <v>100</v>
      </c>
    </row>
    <row r="22" spans="1:12" ht="9.9499999999999993" customHeight="1" x14ac:dyDescent="0.25">
      <c r="A22" s="67" t="s">
        <v>144</v>
      </c>
      <c r="B22" s="68">
        <v>11</v>
      </c>
      <c r="C22" s="68">
        <v>22</v>
      </c>
      <c r="D22" s="68">
        <v>75</v>
      </c>
      <c r="E22" s="68">
        <v>102</v>
      </c>
      <c r="F22" s="82">
        <v>210</v>
      </c>
      <c r="G22" s="67"/>
      <c r="H22" s="326">
        <f t="shared" si="1"/>
        <v>5.2380952380952381</v>
      </c>
      <c r="I22" s="326">
        <f t="shared" si="2"/>
        <v>10.476190476190476</v>
      </c>
      <c r="J22" s="326">
        <f t="shared" si="3"/>
        <v>35.714285714285715</v>
      </c>
      <c r="K22" s="326">
        <f t="shared" si="4"/>
        <v>48.571428571428569</v>
      </c>
      <c r="L22" s="326">
        <f t="shared" si="5"/>
        <v>100</v>
      </c>
    </row>
    <row r="23" spans="1:12" ht="9.9499999999999993" customHeight="1" x14ac:dyDescent="0.25">
      <c r="A23" s="67" t="s">
        <v>145</v>
      </c>
      <c r="B23" s="68">
        <v>19</v>
      </c>
      <c r="C23" s="68">
        <v>56</v>
      </c>
      <c r="D23" s="68">
        <v>227</v>
      </c>
      <c r="E23" s="68">
        <v>258</v>
      </c>
      <c r="F23" s="82">
        <v>560</v>
      </c>
      <c r="G23" s="67"/>
      <c r="H23" s="326">
        <f t="shared" si="1"/>
        <v>3.3928571428571428</v>
      </c>
      <c r="I23" s="326">
        <f t="shared" si="2"/>
        <v>10</v>
      </c>
      <c r="J23" s="326">
        <f t="shared" si="3"/>
        <v>40.535714285714285</v>
      </c>
      <c r="K23" s="326">
        <f t="shared" si="4"/>
        <v>46.071428571428569</v>
      </c>
      <c r="L23" s="326">
        <f t="shared" si="5"/>
        <v>100</v>
      </c>
    </row>
    <row r="24" spans="1:12" ht="9.9499999999999993" customHeight="1" x14ac:dyDescent="0.25">
      <c r="A24" s="67" t="s">
        <v>146</v>
      </c>
      <c r="B24" s="68">
        <v>54</v>
      </c>
      <c r="C24" s="68">
        <v>88</v>
      </c>
      <c r="D24" s="68">
        <v>289</v>
      </c>
      <c r="E24" s="68">
        <v>352</v>
      </c>
      <c r="F24" s="82">
        <v>783</v>
      </c>
      <c r="G24" s="67"/>
      <c r="H24" s="326">
        <f t="shared" si="1"/>
        <v>6.8965517241379306</v>
      </c>
      <c r="I24" s="326">
        <f t="shared" si="2"/>
        <v>11.23882503192848</v>
      </c>
      <c r="J24" s="326">
        <f t="shared" si="3"/>
        <v>36.909323116219667</v>
      </c>
      <c r="K24" s="326">
        <f t="shared" si="4"/>
        <v>44.955300127713919</v>
      </c>
      <c r="L24" s="326">
        <f t="shared" si="5"/>
        <v>100</v>
      </c>
    </row>
    <row r="25" spans="1:12" ht="9.9499999999999993" customHeight="1" x14ac:dyDescent="0.25">
      <c r="A25" s="67" t="s">
        <v>147</v>
      </c>
      <c r="B25" s="68">
        <v>30</v>
      </c>
      <c r="C25" s="68">
        <v>64</v>
      </c>
      <c r="D25" s="68">
        <v>250</v>
      </c>
      <c r="E25" s="68">
        <v>237</v>
      </c>
      <c r="F25" s="82">
        <v>581</v>
      </c>
      <c r="G25" s="67"/>
      <c r="H25" s="326">
        <f t="shared" si="1"/>
        <v>5.1635111876075728</v>
      </c>
      <c r="I25" s="326">
        <f t="shared" si="2"/>
        <v>11.015490533562824</v>
      </c>
      <c r="J25" s="326">
        <f t="shared" si="3"/>
        <v>43.029259896729776</v>
      </c>
      <c r="K25" s="326">
        <f t="shared" si="4"/>
        <v>40.79173838209983</v>
      </c>
      <c r="L25" s="326">
        <f t="shared" si="5"/>
        <v>100</v>
      </c>
    </row>
    <row r="26" spans="1:12" ht="9.9499999999999993" customHeight="1" x14ac:dyDescent="0.25">
      <c r="A26" s="67"/>
      <c r="B26" s="68"/>
      <c r="C26" s="68"/>
      <c r="D26" s="68"/>
      <c r="E26" s="68"/>
      <c r="F26" s="82"/>
      <c r="G26" s="67"/>
      <c r="H26" s="326"/>
      <c r="I26" s="326"/>
      <c r="J26" s="326"/>
      <c r="K26" s="326"/>
      <c r="L26" s="326"/>
    </row>
    <row r="27" spans="1:12" ht="9.9499999999999993" customHeight="1" x14ac:dyDescent="0.25">
      <c r="A27" s="67" t="s">
        <v>84</v>
      </c>
      <c r="B27" s="68">
        <v>237</v>
      </c>
      <c r="C27" s="68">
        <v>304</v>
      </c>
      <c r="D27" s="68">
        <v>1693</v>
      </c>
      <c r="E27" s="68">
        <v>1962</v>
      </c>
      <c r="F27" s="82">
        <v>4196</v>
      </c>
      <c r="G27" s="67"/>
      <c r="H27" s="326">
        <f t="shared" si="1"/>
        <v>5.6482364156339369</v>
      </c>
      <c r="I27" s="326">
        <f t="shared" si="2"/>
        <v>7.2449952335557679</v>
      </c>
      <c r="J27" s="326">
        <f t="shared" si="3"/>
        <v>40.347950428979978</v>
      </c>
      <c r="K27" s="326">
        <f t="shared" si="4"/>
        <v>46.758817921830314</v>
      </c>
      <c r="L27" s="326">
        <f t="shared" si="5"/>
        <v>100</v>
      </c>
    </row>
    <row r="28" spans="1:12" ht="9.9499999999999993" customHeight="1" x14ac:dyDescent="0.25">
      <c r="A28" s="67" t="s">
        <v>85</v>
      </c>
      <c r="B28" s="68">
        <v>160</v>
      </c>
      <c r="C28" s="68">
        <v>195</v>
      </c>
      <c r="D28" s="68">
        <v>977</v>
      </c>
      <c r="E28" s="68">
        <v>1181</v>
      </c>
      <c r="F28" s="82">
        <v>2513</v>
      </c>
      <c r="G28" s="67"/>
      <c r="H28" s="326">
        <f t="shared" si="1"/>
        <v>6.3668921607640279</v>
      </c>
      <c r="I28" s="326">
        <f t="shared" si="2"/>
        <v>7.7596498209311582</v>
      </c>
      <c r="J28" s="326">
        <f t="shared" si="3"/>
        <v>38.877835256665335</v>
      </c>
      <c r="K28" s="326">
        <f t="shared" si="4"/>
        <v>46.995622761639474</v>
      </c>
      <c r="L28" s="326">
        <f t="shared" si="5"/>
        <v>100</v>
      </c>
    </row>
    <row r="29" spans="1:12" ht="9.9499999999999993" customHeight="1" x14ac:dyDescent="0.25">
      <c r="A29" s="67" t="s">
        <v>86</v>
      </c>
      <c r="B29" s="68">
        <v>118</v>
      </c>
      <c r="C29" s="68">
        <v>180</v>
      </c>
      <c r="D29" s="68">
        <v>804</v>
      </c>
      <c r="E29" s="68">
        <v>825</v>
      </c>
      <c r="F29" s="82">
        <v>1927</v>
      </c>
      <c r="G29" s="67"/>
      <c r="H29" s="326">
        <f t="shared" si="1"/>
        <v>6.123508043591074</v>
      </c>
      <c r="I29" s="326">
        <f t="shared" si="2"/>
        <v>9.3409444732745204</v>
      </c>
      <c r="J29" s="326">
        <f t="shared" si="3"/>
        <v>41.722885313959523</v>
      </c>
      <c r="K29" s="326">
        <f t="shared" si="4"/>
        <v>42.812662169174878</v>
      </c>
      <c r="L29" s="326">
        <f t="shared" si="5"/>
        <v>100</v>
      </c>
    </row>
    <row r="30" spans="1:12" ht="9.9499999999999993" customHeight="1" x14ac:dyDescent="0.25">
      <c r="A30" s="67" t="s">
        <v>87</v>
      </c>
      <c r="B30" s="68">
        <v>122</v>
      </c>
      <c r="C30" s="68">
        <v>301</v>
      </c>
      <c r="D30" s="68">
        <v>1079</v>
      </c>
      <c r="E30" s="68">
        <v>1244</v>
      </c>
      <c r="F30" s="82">
        <v>2746</v>
      </c>
      <c r="G30" s="67"/>
      <c r="H30" s="326">
        <f t="shared" si="1"/>
        <v>4.4428259286234519</v>
      </c>
      <c r="I30" s="326">
        <f t="shared" si="2"/>
        <v>10.961398397669338</v>
      </c>
      <c r="J30" s="326">
        <f t="shared" si="3"/>
        <v>39.293517844136929</v>
      </c>
      <c r="K30" s="326">
        <f t="shared" si="4"/>
        <v>45.302257829570287</v>
      </c>
      <c r="L30" s="326">
        <f t="shared" si="5"/>
        <v>100</v>
      </c>
    </row>
    <row r="31" spans="1:12" ht="9.9499999999999993" customHeight="1" x14ac:dyDescent="0.25">
      <c r="A31" s="67" t="s">
        <v>88</v>
      </c>
      <c r="B31" s="68">
        <v>84</v>
      </c>
      <c r="C31" s="68">
        <v>152</v>
      </c>
      <c r="D31" s="68">
        <v>539</v>
      </c>
      <c r="E31" s="68">
        <v>589</v>
      </c>
      <c r="F31" s="82">
        <v>1364</v>
      </c>
      <c r="G31" s="67"/>
      <c r="H31" s="326">
        <f t="shared" si="1"/>
        <v>6.1583577712609969</v>
      </c>
      <c r="I31" s="326">
        <f t="shared" si="2"/>
        <v>11.143695014662756</v>
      </c>
      <c r="J31" s="326">
        <f t="shared" si="3"/>
        <v>39.516129032258064</v>
      </c>
      <c r="K31" s="326">
        <f t="shared" si="4"/>
        <v>43.18181818181818</v>
      </c>
      <c r="L31" s="326">
        <f t="shared" si="5"/>
        <v>100</v>
      </c>
    </row>
    <row r="32" spans="1:12" s="3" customFormat="1" ht="9.9499999999999993" customHeight="1" x14ac:dyDescent="0.25">
      <c r="A32" s="75" t="s">
        <v>89</v>
      </c>
      <c r="B32" s="76">
        <v>721</v>
      </c>
      <c r="C32" s="76">
        <v>1132</v>
      </c>
      <c r="D32" s="76">
        <v>5092</v>
      </c>
      <c r="E32" s="76">
        <v>5801</v>
      </c>
      <c r="F32" s="88">
        <v>12746</v>
      </c>
      <c r="G32" s="75"/>
      <c r="H32" s="328">
        <f t="shared" si="1"/>
        <v>5.6566766044249182</v>
      </c>
      <c r="I32" s="328">
        <f t="shared" si="2"/>
        <v>8.8812176369056957</v>
      </c>
      <c r="J32" s="328">
        <f t="shared" si="3"/>
        <v>39.94978816883728</v>
      </c>
      <c r="K32" s="328">
        <f t="shared" si="4"/>
        <v>45.512317589832101</v>
      </c>
      <c r="L32" s="328">
        <f t="shared" si="5"/>
        <v>100</v>
      </c>
    </row>
    <row r="33" spans="1:12" ht="11.45" customHeight="1" x14ac:dyDescent="0.25">
      <c r="A33" s="458" t="s">
        <v>19</v>
      </c>
      <c r="B33" s="458"/>
      <c r="C33" s="458"/>
      <c r="D33" s="459"/>
      <c r="E33" s="5"/>
      <c r="F33" s="5"/>
      <c r="G33" s="5"/>
      <c r="H33" s="5"/>
      <c r="I33" s="5"/>
      <c r="J33" s="5"/>
      <c r="K33" s="5"/>
      <c r="L33" s="5"/>
    </row>
    <row r="34" spans="1:12" ht="9.9499999999999993" customHeight="1" x14ac:dyDescent="0.25">
      <c r="A34" s="59" t="s">
        <v>148</v>
      </c>
      <c r="B34" s="14"/>
      <c r="C34" s="14"/>
      <c r="D34" s="14"/>
      <c r="E34" s="52"/>
      <c r="F34" s="52"/>
      <c r="G34" s="52"/>
      <c r="H34" s="56"/>
      <c r="I34" s="56"/>
      <c r="J34" s="56"/>
      <c r="K34" s="56"/>
      <c r="L34" s="56"/>
    </row>
    <row r="35" spans="1:12" x14ac:dyDescent="0.25">
      <c r="B35" s="4"/>
      <c r="C35" s="4"/>
      <c r="D35" s="4"/>
      <c r="E35" s="4"/>
      <c r="F35" s="4"/>
    </row>
    <row r="36" spans="1:12" x14ac:dyDescent="0.25">
      <c r="B36" s="4"/>
      <c r="C36" s="4"/>
      <c r="D36" s="4"/>
      <c r="E36" s="4"/>
      <c r="F36" s="4"/>
    </row>
    <row r="37" spans="1:12" x14ac:dyDescent="0.25">
      <c r="B37" s="4"/>
      <c r="C37" s="4"/>
      <c r="D37" s="4"/>
      <c r="E37" s="4"/>
      <c r="F37" s="4"/>
    </row>
    <row r="38" spans="1:12" x14ac:dyDescent="0.25">
      <c r="B38" s="4"/>
      <c r="C38" s="4"/>
      <c r="D38" s="4"/>
      <c r="E38" s="4"/>
      <c r="F38" s="4"/>
    </row>
    <row r="39" spans="1:12" x14ac:dyDescent="0.25">
      <c r="B39" s="4"/>
      <c r="C39" s="4"/>
      <c r="D39" s="4"/>
      <c r="E39" s="4"/>
      <c r="F39" s="4"/>
    </row>
    <row r="40" spans="1:12" x14ac:dyDescent="0.25">
      <c r="B40" s="4"/>
      <c r="C40" s="4"/>
      <c r="D40" s="4"/>
      <c r="E40" s="4"/>
      <c r="F40" s="4"/>
    </row>
    <row r="42" spans="1:12" x14ac:dyDescent="0.25">
      <c r="B42" s="4"/>
      <c r="C42" s="4"/>
      <c r="D42" s="4"/>
      <c r="E42" s="4"/>
      <c r="F42" s="4"/>
    </row>
    <row r="43" spans="1:12" x14ac:dyDescent="0.25">
      <c r="B43" s="4"/>
      <c r="C43" s="4"/>
      <c r="D43" s="4"/>
      <c r="E43" s="4"/>
      <c r="F43" s="4"/>
    </row>
    <row r="44" spans="1:12" x14ac:dyDescent="0.25">
      <c r="B44" s="4"/>
      <c r="C44" s="4"/>
      <c r="D44" s="4"/>
      <c r="E44" s="4"/>
      <c r="F44" s="4"/>
    </row>
    <row r="45" spans="1:12" x14ac:dyDescent="0.25">
      <c r="B45" s="4"/>
      <c r="C45" s="4"/>
      <c r="D45" s="4"/>
      <c r="E45" s="4"/>
      <c r="F45" s="4"/>
    </row>
    <row r="46" spans="1:12" x14ac:dyDescent="0.25">
      <c r="B46" s="4"/>
      <c r="C46" s="4"/>
      <c r="D46" s="4"/>
      <c r="E46" s="4"/>
      <c r="F46" s="4"/>
    </row>
    <row r="47" spans="1:12" x14ac:dyDescent="0.25">
      <c r="B47" s="4"/>
      <c r="C47" s="4"/>
      <c r="D47" s="4"/>
      <c r="E47" s="4"/>
      <c r="F47" s="4"/>
    </row>
  </sheetData>
  <mergeCells count="7">
    <mergeCell ref="A33:D33"/>
    <mergeCell ref="A1:L1"/>
    <mergeCell ref="A2:A3"/>
    <mergeCell ref="B2:E2"/>
    <mergeCell ref="F2:F3"/>
    <mergeCell ref="H2:K2"/>
    <mergeCell ref="L2:L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workbookViewId="0">
      <selection sqref="A1:L1"/>
    </sheetView>
  </sheetViews>
  <sheetFormatPr defaultColWidth="9.140625" defaultRowHeight="11.25" x14ac:dyDescent="0.2"/>
  <cols>
    <col min="1" max="1" width="27.140625" style="24" customWidth="1"/>
    <col min="2" max="2" width="10.28515625" style="24" customWidth="1"/>
    <col min="3" max="3" width="11.140625" style="24" customWidth="1"/>
    <col min="4" max="4" width="10.5703125" style="24" customWidth="1"/>
    <col min="5" max="5" width="8" style="24" customWidth="1"/>
    <col min="6" max="6" width="7.85546875" style="24" customWidth="1"/>
    <col min="7" max="7" width="1.28515625" style="24" customWidth="1"/>
    <col min="8" max="8" width="9.140625" style="24"/>
    <col min="9" max="9" width="11.5703125" style="24" customWidth="1"/>
    <col min="10" max="11" width="9.140625" style="24"/>
    <col min="12" max="12" width="7.85546875" style="24" customWidth="1"/>
    <col min="13" max="16384" width="9.140625" style="24"/>
  </cols>
  <sheetData>
    <row r="1" spans="1:12" ht="32.25" customHeight="1" x14ac:dyDescent="0.25">
      <c r="A1" s="477" t="s">
        <v>225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ht="12" customHeight="1" x14ac:dyDescent="0.2">
      <c r="A2" s="489" t="s">
        <v>32</v>
      </c>
      <c r="B2" s="504" t="s">
        <v>188</v>
      </c>
      <c r="C2" s="504"/>
      <c r="D2" s="504"/>
      <c r="E2" s="504"/>
      <c r="F2" s="502" t="s">
        <v>155</v>
      </c>
      <c r="G2" s="237"/>
      <c r="H2" s="504" t="s">
        <v>189</v>
      </c>
      <c r="I2" s="504"/>
      <c r="J2" s="504"/>
      <c r="K2" s="504"/>
      <c r="L2" s="502" t="s">
        <v>187</v>
      </c>
    </row>
    <row r="3" spans="1:12" ht="18.95" customHeight="1" x14ac:dyDescent="0.2">
      <c r="A3" s="490"/>
      <c r="B3" s="253" t="s">
        <v>77</v>
      </c>
      <c r="C3" s="253" t="s">
        <v>79</v>
      </c>
      <c r="D3" s="253" t="s">
        <v>61</v>
      </c>
      <c r="E3" s="253" t="s">
        <v>56</v>
      </c>
      <c r="F3" s="503"/>
      <c r="G3" s="112"/>
      <c r="H3" s="253" t="s">
        <v>77</v>
      </c>
      <c r="I3" s="253" t="s">
        <v>79</v>
      </c>
      <c r="J3" s="253" t="s">
        <v>61</v>
      </c>
      <c r="K3" s="253" t="s">
        <v>56</v>
      </c>
      <c r="L3" s="503"/>
    </row>
    <row r="4" spans="1:12" s="50" customFormat="1" ht="9.9499999999999993" customHeight="1" x14ac:dyDescent="0.2">
      <c r="A4" s="94" t="s">
        <v>84</v>
      </c>
      <c r="B4" s="233">
        <v>237</v>
      </c>
      <c r="C4" s="233">
        <v>304</v>
      </c>
      <c r="D4" s="233">
        <v>1693</v>
      </c>
      <c r="E4" s="233">
        <v>1962</v>
      </c>
      <c r="F4" s="233">
        <v>4196</v>
      </c>
      <c r="G4" s="233"/>
      <c r="H4" s="344">
        <f>B4/$F4*100</f>
        <v>5.6482364156339369</v>
      </c>
      <c r="I4" s="344">
        <f t="shared" ref="I4:L4" si="0">C4/$F4*100</f>
        <v>7.2449952335557679</v>
      </c>
      <c r="J4" s="344">
        <f t="shared" si="0"/>
        <v>40.347950428979978</v>
      </c>
      <c r="K4" s="344">
        <f t="shared" si="0"/>
        <v>46.758817921830314</v>
      </c>
      <c r="L4" s="344">
        <f t="shared" si="0"/>
        <v>100</v>
      </c>
    </row>
    <row r="5" spans="1:12" ht="9.9499999999999993" customHeight="1" x14ac:dyDescent="0.2">
      <c r="A5" s="68" t="s">
        <v>150</v>
      </c>
      <c r="B5" s="82">
        <v>2</v>
      </c>
      <c r="C5" s="82">
        <v>0</v>
      </c>
      <c r="D5" s="82">
        <v>3</v>
      </c>
      <c r="E5" s="82">
        <v>3</v>
      </c>
      <c r="F5" s="82">
        <v>8</v>
      </c>
      <c r="G5" s="82"/>
      <c r="H5" s="323">
        <f t="shared" ref="H5:H68" si="1">B5/$F5*100</f>
        <v>25</v>
      </c>
      <c r="I5" s="323">
        <f t="shared" ref="I5:I68" si="2">C5/$F5*100</f>
        <v>0</v>
      </c>
      <c r="J5" s="323">
        <f t="shared" ref="J5:J68" si="3">D5/$F5*100</f>
        <v>37.5</v>
      </c>
      <c r="K5" s="323">
        <f t="shared" ref="K5:K68" si="4">E5/$F5*100</f>
        <v>37.5</v>
      </c>
      <c r="L5" s="323">
        <f t="shared" ref="L5:L68" si="5">F5/$F5*100</f>
        <v>100</v>
      </c>
    </row>
    <row r="6" spans="1:12" ht="9.9499999999999993" customHeight="1" x14ac:dyDescent="0.2">
      <c r="A6" s="68" t="s">
        <v>158</v>
      </c>
      <c r="B6" s="82">
        <v>3</v>
      </c>
      <c r="C6" s="82">
        <v>9</v>
      </c>
      <c r="D6" s="82">
        <v>8</v>
      </c>
      <c r="E6" s="82">
        <v>4</v>
      </c>
      <c r="F6" s="82">
        <v>24</v>
      </c>
      <c r="G6" s="82"/>
      <c r="H6" s="323">
        <f t="shared" si="1"/>
        <v>12.5</v>
      </c>
      <c r="I6" s="323">
        <f t="shared" si="2"/>
        <v>37.5</v>
      </c>
      <c r="J6" s="323">
        <f t="shared" si="3"/>
        <v>33.333333333333329</v>
      </c>
      <c r="K6" s="323">
        <f t="shared" si="4"/>
        <v>16.666666666666664</v>
      </c>
      <c r="L6" s="323">
        <f t="shared" si="5"/>
        <v>100</v>
      </c>
    </row>
    <row r="7" spans="1:12" ht="9.9499999999999993" customHeight="1" x14ac:dyDescent="0.2">
      <c r="A7" s="68" t="s">
        <v>114</v>
      </c>
      <c r="B7" s="82">
        <f>B8+B9+B10</f>
        <v>169</v>
      </c>
      <c r="C7" s="82">
        <f t="shared" ref="C7:E7" si="6">C8+C9+C10</f>
        <v>208</v>
      </c>
      <c r="D7" s="82">
        <f t="shared" si="6"/>
        <v>1266</v>
      </c>
      <c r="E7" s="82">
        <f t="shared" si="6"/>
        <v>1352</v>
      </c>
      <c r="F7" s="82">
        <v>2995</v>
      </c>
      <c r="G7" s="82"/>
      <c r="H7" s="323">
        <f t="shared" si="1"/>
        <v>5.6427378964941575</v>
      </c>
      <c r="I7" s="323">
        <f t="shared" si="2"/>
        <v>6.9449081803005006</v>
      </c>
      <c r="J7" s="323">
        <f t="shared" si="3"/>
        <v>42.270450751252085</v>
      </c>
      <c r="K7" s="323">
        <f t="shared" si="4"/>
        <v>45.14190317195326</v>
      </c>
      <c r="L7" s="323">
        <f t="shared" si="5"/>
        <v>100</v>
      </c>
    </row>
    <row r="8" spans="1:12" s="26" customFormat="1" ht="9.9499999999999993" customHeight="1" x14ac:dyDescent="0.2">
      <c r="A8" s="98" t="s">
        <v>21</v>
      </c>
      <c r="B8" s="98">
        <v>102</v>
      </c>
      <c r="C8" s="98">
        <v>130</v>
      </c>
      <c r="D8" s="98">
        <v>973</v>
      </c>
      <c r="E8" s="98">
        <v>1137</v>
      </c>
      <c r="F8" s="98">
        <v>2342</v>
      </c>
      <c r="G8" s="98"/>
      <c r="H8" s="323">
        <f t="shared" si="1"/>
        <v>4.3552519214346708</v>
      </c>
      <c r="I8" s="323">
        <f t="shared" si="2"/>
        <v>5.5508112724167376</v>
      </c>
      <c r="J8" s="323">
        <f t="shared" si="3"/>
        <v>41.545687446626815</v>
      </c>
      <c r="K8" s="323">
        <f t="shared" si="4"/>
        <v>48.548249359521776</v>
      </c>
      <c r="L8" s="323">
        <f t="shared" si="5"/>
        <v>100</v>
      </c>
    </row>
    <row r="9" spans="1:12" s="26" customFormat="1" ht="9.9499999999999993" customHeight="1" x14ac:dyDescent="0.2">
      <c r="A9" s="98" t="s">
        <v>23</v>
      </c>
      <c r="B9" s="98">
        <v>46</v>
      </c>
      <c r="C9" s="98">
        <v>62</v>
      </c>
      <c r="D9" s="98">
        <v>248</v>
      </c>
      <c r="E9" s="98">
        <v>182</v>
      </c>
      <c r="F9" s="98">
        <v>538</v>
      </c>
      <c r="G9" s="98"/>
      <c r="H9" s="323">
        <f t="shared" si="1"/>
        <v>8.5501858736059475</v>
      </c>
      <c r="I9" s="323">
        <f t="shared" si="2"/>
        <v>11.524163568773234</v>
      </c>
      <c r="J9" s="323">
        <f t="shared" si="3"/>
        <v>46.096654275092938</v>
      </c>
      <c r="K9" s="323">
        <f t="shared" si="4"/>
        <v>33.828996282527882</v>
      </c>
      <c r="L9" s="323">
        <f t="shared" si="5"/>
        <v>100</v>
      </c>
    </row>
    <row r="10" spans="1:12" s="26" customFormat="1" ht="9.9499999999999993" customHeight="1" x14ac:dyDescent="0.2">
      <c r="A10" s="98" t="s">
        <v>22</v>
      </c>
      <c r="B10" s="98">
        <v>21</v>
      </c>
      <c r="C10" s="98">
        <v>16</v>
      </c>
      <c r="D10" s="98">
        <v>45</v>
      </c>
      <c r="E10" s="98">
        <v>33</v>
      </c>
      <c r="F10" s="98">
        <v>115</v>
      </c>
      <c r="G10" s="98"/>
      <c r="H10" s="323">
        <f t="shared" si="1"/>
        <v>18.260869565217391</v>
      </c>
      <c r="I10" s="323">
        <f t="shared" si="2"/>
        <v>13.913043478260869</v>
      </c>
      <c r="J10" s="323">
        <f t="shared" si="3"/>
        <v>39.130434782608695</v>
      </c>
      <c r="K10" s="323">
        <f t="shared" si="4"/>
        <v>28.695652173913043</v>
      </c>
      <c r="L10" s="323">
        <f t="shared" si="5"/>
        <v>100</v>
      </c>
    </row>
    <row r="11" spans="1:12" ht="9.9499999999999993" customHeight="1" x14ac:dyDescent="0.2">
      <c r="A11" s="82" t="s">
        <v>116</v>
      </c>
      <c r="B11" s="82">
        <v>5</v>
      </c>
      <c r="C11" s="82">
        <v>16</v>
      </c>
      <c r="D11" s="82">
        <v>95</v>
      </c>
      <c r="E11" s="82">
        <v>108</v>
      </c>
      <c r="F11" s="82">
        <v>224</v>
      </c>
      <c r="G11" s="82"/>
      <c r="H11" s="323">
        <f t="shared" si="1"/>
        <v>2.2321428571428572</v>
      </c>
      <c r="I11" s="323">
        <f t="shared" si="2"/>
        <v>7.1428571428571423</v>
      </c>
      <c r="J11" s="323">
        <f t="shared" si="3"/>
        <v>42.410714285714285</v>
      </c>
      <c r="K11" s="323">
        <f t="shared" si="4"/>
        <v>48.214285714285715</v>
      </c>
      <c r="L11" s="323">
        <f t="shared" si="5"/>
        <v>100</v>
      </c>
    </row>
    <row r="12" spans="1:12" ht="9.9499999999999993" customHeight="1" x14ac:dyDescent="0.2">
      <c r="A12" s="68" t="s">
        <v>14</v>
      </c>
      <c r="B12" s="82">
        <v>7</v>
      </c>
      <c r="C12" s="82">
        <v>12</v>
      </c>
      <c r="D12" s="82">
        <v>29</v>
      </c>
      <c r="E12" s="82">
        <v>14</v>
      </c>
      <c r="F12" s="82">
        <v>62</v>
      </c>
      <c r="G12" s="82"/>
      <c r="H12" s="323">
        <f t="shared" si="1"/>
        <v>11.29032258064516</v>
      </c>
      <c r="I12" s="323">
        <f t="shared" si="2"/>
        <v>19.35483870967742</v>
      </c>
      <c r="J12" s="323">
        <f t="shared" si="3"/>
        <v>46.774193548387096</v>
      </c>
      <c r="K12" s="323">
        <f t="shared" si="4"/>
        <v>22.58064516129032</v>
      </c>
      <c r="L12" s="323">
        <f t="shared" si="5"/>
        <v>100</v>
      </c>
    </row>
    <row r="13" spans="1:12" ht="9.9499999999999993" customHeight="1" x14ac:dyDescent="0.2">
      <c r="A13" s="68" t="s">
        <v>115</v>
      </c>
      <c r="B13" s="82">
        <v>2</v>
      </c>
      <c r="C13" s="82">
        <v>0</v>
      </c>
      <c r="D13" s="82">
        <v>10</v>
      </c>
      <c r="E13" s="82">
        <v>1</v>
      </c>
      <c r="F13" s="82">
        <v>13</v>
      </c>
      <c r="G13" s="82"/>
      <c r="H13" s="323">
        <f t="shared" si="1"/>
        <v>15.384615384615385</v>
      </c>
      <c r="I13" s="323">
        <f t="shared" si="2"/>
        <v>0</v>
      </c>
      <c r="J13" s="323">
        <f t="shared" si="3"/>
        <v>76.923076923076934</v>
      </c>
      <c r="K13" s="323">
        <f t="shared" si="4"/>
        <v>7.6923076923076925</v>
      </c>
      <c r="L13" s="323">
        <f t="shared" si="5"/>
        <v>100</v>
      </c>
    </row>
    <row r="14" spans="1:12" ht="9.9499999999999993" customHeight="1" x14ac:dyDescent="0.2">
      <c r="A14" s="68" t="s">
        <v>16</v>
      </c>
      <c r="B14" s="82">
        <v>27</v>
      </c>
      <c r="C14" s="82">
        <v>35</v>
      </c>
      <c r="D14" s="82">
        <v>174</v>
      </c>
      <c r="E14" s="82">
        <v>329</v>
      </c>
      <c r="F14" s="82">
        <v>565</v>
      </c>
      <c r="G14" s="82"/>
      <c r="H14" s="323">
        <f t="shared" si="1"/>
        <v>4.778761061946903</v>
      </c>
      <c r="I14" s="323">
        <f t="shared" si="2"/>
        <v>6.1946902654867255</v>
      </c>
      <c r="J14" s="323">
        <f t="shared" si="3"/>
        <v>30.796460176991154</v>
      </c>
      <c r="K14" s="323">
        <f t="shared" si="4"/>
        <v>58.230088495575217</v>
      </c>
      <c r="L14" s="323">
        <f t="shared" si="5"/>
        <v>100</v>
      </c>
    </row>
    <row r="15" spans="1:12" ht="9.9499999999999993" customHeight="1" x14ac:dyDescent="0.2">
      <c r="A15" s="68" t="s">
        <v>17</v>
      </c>
      <c r="B15" s="82">
        <v>11</v>
      </c>
      <c r="C15" s="82">
        <v>12</v>
      </c>
      <c r="D15" s="82">
        <v>44</v>
      </c>
      <c r="E15" s="82">
        <v>49</v>
      </c>
      <c r="F15" s="82">
        <v>116</v>
      </c>
      <c r="G15" s="82"/>
      <c r="H15" s="323">
        <f t="shared" si="1"/>
        <v>9.4827586206896548</v>
      </c>
      <c r="I15" s="323">
        <f t="shared" si="2"/>
        <v>10.344827586206897</v>
      </c>
      <c r="J15" s="323">
        <f t="shared" si="3"/>
        <v>37.931034482758619</v>
      </c>
      <c r="K15" s="323">
        <f t="shared" si="4"/>
        <v>42.241379310344826</v>
      </c>
      <c r="L15" s="323">
        <f t="shared" si="5"/>
        <v>100</v>
      </c>
    </row>
    <row r="16" spans="1:12" ht="9.9499999999999993" customHeight="1" x14ac:dyDescent="0.2">
      <c r="A16" s="68" t="s">
        <v>18</v>
      </c>
      <c r="B16" s="82">
        <v>11</v>
      </c>
      <c r="C16" s="82">
        <v>12</v>
      </c>
      <c r="D16" s="82">
        <v>64</v>
      </c>
      <c r="E16" s="82">
        <v>102</v>
      </c>
      <c r="F16" s="82">
        <v>189</v>
      </c>
      <c r="G16" s="82"/>
      <c r="H16" s="323">
        <f t="shared" si="1"/>
        <v>5.8201058201058196</v>
      </c>
      <c r="I16" s="323">
        <f t="shared" si="2"/>
        <v>6.3492063492063489</v>
      </c>
      <c r="J16" s="323">
        <f t="shared" si="3"/>
        <v>33.862433862433861</v>
      </c>
      <c r="K16" s="323">
        <f t="shared" si="4"/>
        <v>53.968253968253968</v>
      </c>
      <c r="L16" s="323">
        <f t="shared" si="5"/>
        <v>100</v>
      </c>
    </row>
    <row r="17" spans="1:12" ht="9.9499999999999993" customHeight="1" x14ac:dyDescent="0.2">
      <c r="A17" s="68"/>
      <c r="B17" s="82"/>
      <c r="C17" s="82"/>
      <c r="D17" s="82"/>
      <c r="E17" s="82"/>
      <c r="F17" s="82"/>
      <c r="G17" s="82"/>
      <c r="H17" s="323"/>
      <c r="I17" s="323"/>
      <c r="J17" s="323"/>
      <c r="K17" s="323"/>
      <c r="L17" s="323"/>
    </row>
    <row r="18" spans="1:12" s="50" customFormat="1" ht="9.9499999999999993" customHeight="1" x14ac:dyDescent="0.2">
      <c r="A18" s="96" t="s">
        <v>85</v>
      </c>
      <c r="B18" s="86">
        <v>160</v>
      </c>
      <c r="C18" s="86">
        <v>195</v>
      </c>
      <c r="D18" s="86">
        <v>977</v>
      </c>
      <c r="E18" s="86">
        <v>1181</v>
      </c>
      <c r="F18" s="86">
        <v>2513</v>
      </c>
      <c r="G18" s="86"/>
      <c r="H18" s="325">
        <f t="shared" si="1"/>
        <v>6.3668921607640279</v>
      </c>
      <c r="I18" s="325">
        <f t="shared" si="2"/>
        <v>7.7596498209311582</v>
      </c>
      <c r="J18" s="325">
        <f t="shared" si="3"/>
        <v>38.877835256665335</v>
      </c>
      <c r="K18" s="325">
        <f t="shared" si="4"/>
        <v>46.995622761639474</v>
      </c>
      <c r="L18" s="325">
        <f t="shared" si="5"/>
        <v>100</v>
      </c>
    </row>
    <row r="19" spans="1:12" ht="9.9499999999999993" customHeight="1" x14ac:dyDescent="0.2">
      <c r="A19" s="68" t="s">
        <v>150</v>
      </c>
      <c r="B19" s="82">
        <v>1</v>
      </c>
      <c r="C19" s="82">
        <v>0</v>
      </c>
      <c r="D19" s="82">
        <v>5</v>
      </c>
      <c r="E19" s="82">
        <v>2</v>
      </c>
      <c r="F19" s="82">
        <v>8</v>
      </c>
      <c r="G19" s="82"/>
      <c r="H19" s="323">
        <f t="shared" si="1"/>
        <v>12.5</v>
      </c>
      <c r="I19" s="323">
        <f t="shared" si="2"/>
        <v>0</v>
      </c>
      <c r="J19" s="323">
        <f t="shared" si="3"/>
        <v>62.5</v>
      </c>
      <c r="K19" s="323">
        <f t="shared" si="4"/>
        <v>25</v>
      </c>
      <c r="L19" s="323">
        <f t="shared" si="5"/>
        <v>100</v>
      </c>
    </row>
    <row r="20" spans="1:12" ht="9.9499999999999993" customHeight="1" x14ac:dyDescent="0.2">
      <c r="A20" s="68" t="s">
        <v>158</v>
      </c>
      <c r="B20" s="82">
        <v>2</v>
      </c>
      <c r="C20" s="82">
        <v>6</v>
      </c>
      <c r="D20" s="82">
        <v>7</v>
      </c>
      <c r="E20" s="82">
        <v>5</v>
      </c>
      <c r="F20" s="82">
        <v>20</v>
      </c>
      <c r="G20" s="82"/>
      <c r="H20" s="323">
        <f t="shared" si="1"/>
        <v>10</v>
      </c>
      <c r="I20" s="323">
        <f t="shared" si="2"/>
        <v>30</v>
      </c>
      <c r="J20" s="323">
        <f t="shared" si="3"/>
        <v>35</v>
      </c>
      <c r="K20" s="323">
        <f t="shared" si="4"/>
        <v>25</v>
      </c>
      <c r="L20" s="323">
        <f t="shared" si="5"/>
        <v>100</v>
      </c>
    </row>
    <row r="21" spans="1:12" ht="9.9499999999999993" customHeight="1" x14ac:dyDescent="0.2">
      <c r="A21" s="68" t="s">
        <v>114</v>
      </c>
      <c r="B21" s="82">
        <f>B22+B23+B24</f>
        <v>88</v>
      </c>
      <c r="C21" s="82">
        <f t="shared" ref="C21" si="7">C22+C23+C24</f>
        <v>119</v>
      </c>
      <c r="D21" s="82">
        <f t="shared" ref="D21" si="8">D22+D23+D24</f>
        <v>607</v>
      </c>
      <c r="E21" s="82">
        <f t="shared" ref="E21" si="9">E22+E23+E24</f>
        <v>574</v>
      </c>
      <c r="F21" s="82">
        <v>1388</v>
      </c>
      <c r="G21" s="82"/>
      <c r="H21" s="323">
        <f t="shared" si="1"/>
        <v>6.3400576368876083</v>
      </c>
      <c r="I21" s="323">
        <f t="shared" si="2"/>
        <v>8.5734870317002887</v>
      </c>
      <c r="J21" s="323">
        <f t="shared" si="3"/>
        <v>43.731988472622483</v>
      </c>
      <c r="K21" s="323">
        <f t="shared" si="4"/>
        <v>41.354466858789621</v>
      </c>
      <c r="L21" s="323">
        <f t="shared" si="5"/>
        <v>100</v>
      </c>
    </row>
    <row r="22" spans="1:12" s="26" customFormat="1" ht="9.9499999999999993" customHeight="1" x14ac:dyDescent="0.2">
      <c r="A22" s="98" t="s">
        <v>21</v>
      </c>
      <c r="B22" s="98">
        <v>36</v>
      </c>
      <c r="C22" s="98">
        <v>43</v>
      </c>
      <c r="D22" s="98">
        <v>341</v>
      </c>
      <c r="E22" s="98">
        <v>398</v>
      </c>
      <c r="F22" s="98">
        <v>818</v>
      </c>
      <c r="G22" s="98"/>
      <c r="H22" s="323">
        <f t="shared" si="1"/>
        <v>4.4009779951100247</v>
      </c>
      <c r="I22" s="323">
        <f t="shared" si="2"/>
        <v>5.2567237163814182</v>
      </c>
      <c r="J22" s="323">
        <f t="shared" si="3"/>
        <v>41.687041564792175</v>
      </c>
      <c r="K22" s="323">
        <f t="shared" si="4"/>
        <v>48.655256723716384</v>
      </c>
      <c r="L22" s="323">
        <f t="shared" si="5"/>
        <v>100</v>
      </c>
    </row>
    <row r="23" spans="1:12" s="26" customFormat="1" ht="9.9499999999999993" customHeight="1" x14ac:dyDescent="0.2">
      <c r="A23" s="98" t="s">
        <v>23</v>
      </c>
      <c r="B23" s="98">
        <v>44</v>
      </c>
      <c r="C23" s="98">
        <v>59</v>
      </c>
      <c r="D23" s="98">
        <v>223</v>
      </c>
      <c r="E23" s="98">
        <v>158</v>
      </c>
      <c r="F23" s="98">
        <v>484</v>
      </c>
      <c r="G23" s="98"/>
      <c r="H23" s="323">
        <f t="shared" si="1"/>
        <v>9.0909090909090917</v>
      </c>
      <c r="I23" s="323">
        <f t="shared" si="2"/>
        <v>12.190082644628099</v>
      </c>
      <c r="J23" s="323">
        <f t="shared" si="3"/>
        <v>46.074380165289256</v>
      </c>
      <c r="K23" s="323">
        <f t="shared" si="4"/>
        <v>32.644628099173559</v>
      </c>
      <c r="L23" s="323">
        <f t="shared" si="5"/>
        <v>100</v>
      </c>
    </row>
    <row r="24" spans="1:12" s="26" customFormat="1" ht="9.9499999999999993" customHeight="1" x14ac:dyDescent="0.2">
      <c r="A24" s="98" t="s">
        <v>22</v>
      </c>
      <c r="B24" s="98">
        <v>8</v>
      </c>
      <c r="C24" s="98">
        <v>17</v>
      </c>
      <c r="D24" s="98">
        <v>43</v>
      </c>
      <c r="E24" s="98">
        <v>18</v>
      </c>
      <c r="F24" s="98">
        <v>86</v>
      </c>
      <c r="G24" s="98"/>
      <c r="H24" s="323">
        <f t="shared" si="1"/>
        <v>9.3023255813953494</v>
      </c>
      <c r="I24" s="323">
        <f t="shared" si="2"/>
        <v>19.767441860465116</v>
      </c>
      <c r="J24" s="323">
        <f t="shared" si="3"/>
        <v>50</v>
      </c>
      <c r="K24" s="323">
        <f t="shared" si="4"/>
        <v>20.930232558139537</v>
      </c>
      <c r="L24" s="323">
        <f t="shared" si="5"/>
        <v>100</v>
      </c>
    </row>
    <row r="25" spans="1:12" ht="9.9499999999999993" customHeight="1" x14ac:dyDescent="0.2">
      <c r="A25" s="82" t="s">
        <v>116</v>
      </c>
      <c r="B25" s="82">
        <v>2</v>
      </c>
      <c r="C25" s="82">
        <v>9</v>
      </c>
      <c r="D25" s="82">
        <v>62</v>
      </c>
      <c r="E25" s="82">
        <v>37</v>
      </c>
      <c r="F25" s="82">
        <v>110</v>
      </c>
      <c r="G25" s="82"/>
      <c r="H25" s="323">
        <f t="shared" si="1"/>
        <v>1.8181818181818181</v>
      </c>
      <c r="I25" s="323">
        <f t="shared" si="2"/>
        <v>8.1818181818181817</v>
      </c>
      <c r="J25" s="323">
        <f t="shared" si="3"/>
        <v>56.36363636363636</v>
      </c>
      <c r="K25" s="323">
        <f t="shared" si="4"/>
        <v>33.636363636363633</v>
      </c>
      <c r="L25" s="323">
        <f t="shared" si="5"/>
        <v>100</v>
      </c>
    </row>
    <row r="26" spans="1:12" ht="9.9499999999999993" customHeight="1" x14ac:dyDescent="0.2">
      <c r="A26" s="82" t="s">
        <v>14</v>
      </c>
      <c r="B26" s="82">
        <v>5</v>
      </c>
      <c r="C26" s="82">
        <v>3</v>
      </c>
      <c r="D26" s="82">
        <v>14</v>
      </c>
      <c r="E26" s="82">
        <v>7</v>
      </c>
      <c r="F26" s="82">
        <v>29</v>
      </c>
      <c r="G26" s="82"/>
      <c r="H26" s="323">
        <f t="shared" si="1"/>
        <v>17.241379310344829</v>
      </c>
      <c r="I26" s="323">
        <f t="shared" si="2"/>
        <v>10.344827586206897</v>
      </c>
      <c r="J26" s="323">
        <f t="shared" si="3"/>
        <v>48.275862068965516</v>
      </c>
      <c r="K26" s="323">
        <f t="shared" si="4"/>
        <v>24.137931034482758</v>
      </c>
      <c r="L26" s="323">
        <f t="shared" si="5"/>
        <v>100</v>
      </c>
    </row>
    <row r="27" spans="1:12" ht="9.9499999999999993" customHeight="1" x14ac:dyDescent="0.2">
      <c r="A27" s="68" t="s">
        <v>115</v>
      </c>
      <c r="B27" s="82">
        <v>4</v>
      </c>
      <c r="C27" s="82">
        <v>7</v>
      </c>
      <c r="D27" s="82">
        <v>1</v>
      </c>
      <c r="E27" s="82">
        <v>1</v>
      </c>
      <c r="F27" s="82">
        <v>13</v>
      </c>
      <c r="G27" s="82"/>
      <c r="H27" s="323">
        <f t="shared" si="1"/>
        <v>30.76923076923077</v>
      </c>
      <c r="I27" s="323">
        <f t="shared" si="2"/>
        <v>53.846153846153847</v>
      </c>
      <c r="J27" s="323">
        <f t="shared" si="3"/>
        <v>7.6923076923076925</v>
      </c>
      <c r="K27" s="323">
        <f t="shared" si="4"/>
        <v>7.6923076923076925</v>
      </c>
      <c r="L27" s="323">
        <f t="shared" si="5"/>
        <v>100</v>
      </c>
    </row>
    <row r="28" spans="1:12" ht="9.9499999999999993" customHeight="1" x14ac:dyDescent="0.2">
      <c r="A28" s="68" t="s">
        <v>16</v>
      </c>
      <c r="B28" s="82">
        <v>21</v>
      </c>
      <c r="C28" s="82">
        <v>19</v>
      </c>
      <c r="D28" s="82">
        <v>118</v>
      </c>
      <c r="E28" s="82">
        <v>327</v>
      </c>
      <c r="F28" s="82">
        <v>485</v>
      </c>
      <c r="G28" s="82"/>
      <c r="H28" s="323">
        <f t="shared" si="1"/>
        <v>4.3298969072164946</v>
      </c>
      <c r="I28" s="323">
        <f t="shared" si="2"/>
        <v>3.9175257731958761</v>
      </c>
      <c r="J28" s="323">
        <f t="shared" si="3"/>
        <v>24.329896907216494</v>
      </c>
      <c r="K28" s="323">
        <f t="shared" si="4"/>
        <v>67.422680412371136</v>
      </c>
      <c r="L28" s="323">
        <f t="shared" si="5"/>
        <v>100</v>
      </c>
    </row>
    <row r="29" spans="1:12" ht="9.9499999999999993" customHeight="1" x14ac:dyDescent="0.2">
      <c r="A29" s="68" t="s">
        <v>17</v>
      </c>
      <c r="B29" s="82">
        <v>23</v>
      </c>
      <c r="C29" s="82">
        <v>14</v>
      </c>
      <c r="D29" s="82">
        <v>57</v>
      </c>
      <c r="E29" s="82">
        <v>83</v>
      </c>
      <c r="F29" s="82">
        <v>177</v>
      </c>
      <c r="G29" s="82"/>
      <c r="H29" s="323">
        <f t="shared" si="1"/>
        <v>12.994350282485875</v>
      </c>
      <c r="I29" s="323">
        <f t="shared" si="2"/>
        <v>7.9096045197740121</v>
      </c>
      <c r="J29" s="323">
        <f t="shared" si="3"/>
        <v>32.20338983050847</v>
      </c>
      <c r="K29" s="323">
        <f t="shared" si="4"/>
        <v>46.89265536723164</v>
      </c>
      <c r="L29" s="323">
        <f t="shared" si="5"/>
        <v>100</v>
      </c>
    </row>
    <row r="30" spans="1:12" ht="9.9499999999999993" customHeight="1" x14ac:dyDescent="0.2">
      <c r="A30" s="68" t="s">
        <v>18</v>
      </c>
      <c r="B30" s="82">
        <v>14</v>
      </c>
      <c r="C30" s="82">
        <v>18</v>
      </c>
      <c r="D30" s="82">
        <v>106</v>
      </c>
      <c r="E30" s="82">
        <v>145</v>
      </c>
      <c r="F30" s="82">
        <v>283</v>
      </c>
      <c r="G30" s="82"/>
      <c r="H30" s="323">
        <f t="shared" si="1"/>
        <v>4.946996466431095</v>
      </c>
      <c r="I30" s="323">
        <f t="shared" si="2"/>
        <v>6.3604240282685502</v>
      </c>
      <c r="J30" s="323">
        <f t="shared" si="3"/>
        <v>37.455830388692576</v>
      </c>
      <c r="K30" s="323">
        <f t="shared" si="4"/>
        <v>51.236749116607768</v>
      </c>
      <c r="L30" s="323">
        <f t="shared" si="5"/>
        <v>100</v>
      </c>
    </row>
    <row r="31" spans="1:12" ht="9.9499999999999993" customHeight="1" x14ac:dyDescent="0.2">
      <c r="A31" s="68"/>
      <c r="B31" s="82"/>
      <c r="C31" s="82"/>
      <c r="D31" s="82"/>
      <c r="E31" s="82"/>
      <c r="F31" s="82"/>
      <c r="G31" s="82"/>
      <c r="H31" s="323"/>
      <c r="I31" s="323"/>
      <c r="J31" s="323"/>
      <c r="K31" s="323"/>
      <c r="L31" s="323"/>
    </row>
    <row r="32" spans="1:12" s="50" customFormat="1" ht="9.9499999999999993" customHeight="1" x14ac:dyDescent="0.2">
      <c r="A32" s="96" t="s">
        <v>86</v>
      </c>
      <c r="B32" s="86">
        <v>118</v>
      </c>
      <c r="C32" s="86">
        <v>180</v>
      </c>
      <c r="D32" s="86">
        <v>804</v>
      </c>
      <c r="E32" s="86">
        <v>825</v>
      </c>
      <c r="F32" s="86">
        <v>1927</v>
      </c>
      <c r="G32" s="86"/>
      <c r="H32" s="325">
        <f t="shared" si="1"/>
        <v>6.123508043591074</v>
      </c>
      <c r="I32" s="325">
        <f t="shared" si="2"/>
        <v>9.3409444732745204</v>
      </c>
      <c r="J32" s="325">
        <f t="shared" si="3"/>
        <v>41.722885313959523</v>
      </c>
      <c r="K32" s="325">
        <f t="shared" si="4"/>
        <v>42.812662169174878</v>
      </c>
      <c r="L32" s="325">
        <f t="shared" si="5"/>
        <v>100</v>
      </c>
    </row>
    <row r="33" spans="1:12" ht="9.9499999999999993" customHeight="1" x14ac:dyDescent="0.2">
      <c r="A33" s="68" t="s">
        <v>150</v>
      </c>
      <c r="B33" s="82">
        <v>3</v>
      </c>
      <c r="C33" s="82">
        <v>0</v>
      </c>
      <c r="D33" s="82">
        <v>2</v>
      </c>
      <c r="E33" s="82">
        <v>3</v>
      </c>
      <c r="F33" s="82">
        <v>8</v>
      </c>
      <c r="G33" s="82"/>
      <c r="H33" s="323">
        <f t="shared" si="1"/>
        <v>37.5</v>
      </c>
      <c r="I33" s="323">
        <f t="shared" si="2"/>
        <v>0</v>
      </c>
      <c r="J33" s="323">
        <f t="shared" si="3"/>
        <v>25</v>
      </c>
      <c r="K33" s="323">
        <f t="shared" si="4"/>
        <v>37.5</v>
      </c>
      <c r="L33" s="323">
        <f t="shared" si="5"/>
        <v>100</v>
      </c>
    </row>
    <row r="34" spans="1:12" ht="9.9499999999999993" customHeight="1" x14ac:dyDescent="0.2">
      <c r="A34" s="68" t="s">
        <v>158</v>
      </c>
      <c r="B34" s="82">
        <v>3</v>
      </c>
      <c r="C34" s="82">
        <v>5</v>
      </c>
      <c r="D34" s="82">
        <v>11</v>
      </c>
      <c r="E34" s="82">
        <v>3</v>
      </c>
      <c r="F34" s="82">
        <v>22</v>
      </c>
      <c r="G34" s="82"/>
      <c r="H34" s="323">
        <f t="shared" si="1"/>
        <v>13.636363636363635</v>
      </c>
      <c r="I34" s="323">
        <f t="shared" si="2"/>
        <v>22.727272727272727</v>
      </c>
      <c r="J34" s="323">
        <f t="shared" si="3"/>
        <v>50</v>
      </c>
      <c r="K34" s="323">
        <f t="shared" si="4"/>
        <v>13.636363636363635</v>
      </c>
      <c r="L34" s="323">
        <f t="shared" si="5"/>
        <v>100</v>
      </c>
    </row>
    <row r="35" spans="1:12" ht="9.9499999999999993" customHeight="1" x14ac:dyDescent="0.2">
      <c r="A35" s="68" t="s">
        <v>114</v>
      </c>
      <c r="B35" s="82">
        <f>B36+B37+B38</f>
        <v>45</v>
      </c>
      <c r="C35" s="82">
        <f t="shared" ref="C35" si="10">C36+C37+C38</f>
        <v>96</v>
      </c>
      <c r="D35" s="82">
        <f t="shared" ref="D35" si="11">D36+D37+D38</f>
        <v>462</v>
      </c>
      <c r="E35" s="82">
        <f t="shared" ref="E35" si="12">E36+E37+E38</f>
        <v>367</v>
      </c>
      <c r="F35" s="82">
        <v>970</v>
      </c>
      <c r="G35" s="82"/>
      <c r="H35" s="323">
        <f t="shared" si="1"/>
        <v>4.6391752577319592</v>
      </c>
      <c r="I35" s="323">
        <f t="shared" si="2"/>
        <v>9.8969072164948457</v>
      </c>
      <c r="J35" s="323">
        <f t="shared" si="3"/>
        <v>47.628865979381438</v>
      </c>
      <c r="K35" s="323">
        <f t="shared" si="4"/>
        <v>37.835051546391753</v>
      </c>
      <c r="L35" s="323">
        <f t="shared" si="5"/>
        <v>100</v>
      </c>
    </row>
    <row r="36" spans="1:12" s="26" customFormat="1" ht="9.9499999999999993" customHeight="1" x14ac:dyDescent="0.2">
      <c r="A36" s="98" t="s">
        <v>21</v>
      </c>
      <c r="B36" s="98">
        <v>19</v>
      </c>
      <c r="C36" s="98">
        <v>43</v>
      </c>
      <c r="D36" s="98">
        <v>275</v>
      </c>
      <c r="E36" s="98">
        <v>262</v>
      </c>
      <c r="F36" s="98">
        <v>599</v>
      </c>
      <c r="G36" s="98"/>
      <c r="H36" s="323">
        <f t="shared" si="1"/>
        <v>3.1719532554257093</v>
      </c>
      <c r="I36" s="323">
        <f t="shared" si="2"/>
        <v>7.1786310517529222</v>
      </c>
      <c r="J36" s="323">
        <f t="shared" si="3"/>
        <v>45.909849749582641</v>
      </c>
      <c r="K36" s="323">
        <f t="shared" si="4"/>
        <v>43.73956594323873</v>
      </c>
      <c r="L36" s="323">
        <f t="shared" si="5"/>
        <v>100</v>
      </c>
    </row>
    <row r="37" spans="1:12" s="26" customFormat="1" ht="9.9499999999999993" customHeight="1" x14ac:dyDescent="0.2">
      <c r="A37" s="98" t="s">
        <v>23</v>
      </c>
      <c r="B37" s="98">
        <v>15</v>
      </c>
      <c r="C37" s="98">
        <v>33</v>
      </c>
      <c r="D37" s="98">
        <v>139</v>
      </c>
      <c r="E37" s="98">
        <v>82</v>
      </c>
      <c r="F37" s="98">
        <v>269</v>
      </c>
      <c r="G37" s="98"/>
      <c r="H37" s="323">
        <f t="shared" si="1"/>
        <v>5.5762081784386615</v>
      </c>
      <c r="I37" s="323">
        <f t="shared" si="2"/>
        <v>12.267657992565056</v>
      </c>
      <c r="J37" s="323">
        <f t="shared" si="3"/>
        <v>51.6728624535316</v>
      </c>
      <c r="K37" s="323">
        <f t="shared" si="4"/>
        <v>30.483271375464682</v>
      </c>
      <c r="L37" s="323">
        <f t="shared" si="5"/>
        <v>100</v>
      </c>
    </row>
    <row r="38" spans="1:12" s="26" customFormat="1" ht="9.9499999999999993" customHeight="1" x14ac:dyDescent="0.2">
      <c r="A38" s="98" t="s">
        <v>22</v>
      </c>
      <c r="B38" s="98">
        <v>11</v>
      </c>
      <c r="C38" s="98">
        <v>20</v>
      </c>
      <c r="D38" s="98">
        <v>48</v>
      </c>
      <c r="E38" s="98">
        <v>23</v>
      </c>
      <c r="F38" s="98">
        <v>102</v>
      </c>
      <c r="G38" s="98"/>
      <c r="H38" s="323">
        <f t="shared" si="1"/>
        <v>10.784313725490197</v>
      </c>
      <c r="I38" s="323">
        <f t="shared" si="2"/>
        <v>19.607843137254903</v>
      </c>
      <c r="J38" s="323">
        <f t="shared" si="3"/>
        <v>47.058823529411761</v>
      </c>
      <c r="K38" s="323">
        <f t="shared" si="4"/>
        <v>22.549019607843139</v>
      </c>
      <c r="L38" s="323">
        <f t="shared" si="5"/>
        <v>100</v>
      </c>
    </row>
    <row r="39" spans="1:12" ht="9.9499999999999993" customHeight="1" x14ac:dyDescent="0.2">
      <c r="A39" s="82" t="s">
        <v>116</v>
      </c>
      <c r="B39" s="82">
        <v>7</v>
      </c>
      <c r="C39" s="82">
        <v>9</v>
      </c>
      <c r="D39" s="82">
        <v>38</v>
      </c>
      <c r="E39" s="82">
        <v>31</v>
      </c>
      <c r="F39" s="82">
        <v>85</v>
      </c>
      <c r="G39" s="82"/>
      <c r="H39" s="323">
        <f t="shared" si="1"/>
        <v>8.235294117647058</v>
      </c>
      <c r="I39" s="323">
        <f t="shared" si="2"/>
        <v>10.588235294117647</v>
      </c>
      <c r="J39" s="323">
        <f t="shared" si="3"/>
        <v>44.705882352941181</v>
      </c>
      <c r="K39" s="323">
        <f t="shared" si="4"/>
        <v>36.470588235294116</v>
      </c>
      <c r="L39" s="323">
        <f t="shared" si="5"/>
        <v>100</v>
      </c>
    </row>
    <row r="40" spans="1:12" ht="9.9499999999999993" customHeight="1" x14ac:dyDescent="0.2">
      <c r="A40" s="82" t="s">
        <v>14</v>
      </c>
      <c r="B40" s="82">
        <v>1</v>
      </c>
      <c r="C40" s="82">
        <v>9</v>
      </c>
      <c r="D40" s="82">
        <v>20</v>
      </c>
      <c r="E40" s="82">
        <v>3</v>
      </c>
      <c r="F40" s="82">
        <v>33</v>
      </c>
      <c r="G40" s="82"/>
      <c r="H40" s="323">
        <f t="shared" si="1"/>
        <v>3.0303030303030303</v>
      </c>
      <c r="I40" s="323">
        <f t="shared" si="2"/>
        <v>27.27272727272727</v>
      </c>
      <c r="J40" s="323">
        <f t="shared" si="3"/>
        <v>60.606060606060609</v>
      </c>
      <c r="K40" s="323">
        <f t="shared" si="4"/>
        <v>9.0909090909090917</v>
      </c>
      <c r="L40" s="323">
        <f t="shared" si="5"/>
        <v>100</v>
      </c>
    </row>
    <row r="41" spans="1:12" ht="9.9499999999999993" customHeight="1" x14ac:dyDescent="0.2">
      <c r="A41" s="68" t="s">
        <v>115</v>
      </c>
      <c r="B41" s="82">
        <v>8</v>
      </c>
      <c r="C41" s="82">
        <v>5</v>
      </c>
      <c r="D41" s="82">
        <v>6</v>
      </c>
      <c r="E41" s="82">
        <v>1</v>
      </c>
      <c r="F41" s="82">
        <v>20</v>
      </c>
      <c r="G41" s="82"/>
      <c r="H41" s="323">
        <f t="shared" si="1"/>
        <v>40</v>
      </c>
      <c r="I41" s="323">
        <f t="shared" si="2"/>
        <v>25</v>
      </c>
      <c r="J41" s="323">
        <f t="shared" si="3"/>
        <v>30</v>
      </c>
      <c r="K41" s="323">
        <f t="shared" si="4"/>
        <v>5</v>
      </c>
      <c r="L41" s="323">
        <f t="shared" si="5"/>
        <v>100</v>
      </c>
    </row>
    <row r="42" spans="1:12" ht="9.9499999999999993" customHeight="1" x14ac:dyDescent="0.2">
      <c r="A42" s="68" t="s">
        <v>16</v>
      </c>
      <c r="B42" s="82">
        <v>20</v>
      </c>
      <c r="C42" s="82">
        <v>28</v>
      </c>
      <c r="D42" s="82">
        <v>152</v>
      </c>
      <c r="E42" s="82">
        <v>291</v>
      </c>
      <c r="F42" s="82">
        <v>491</v>
      </c>
      <c r="G42" s="82"/>
      <c r="H42" s="323">
        <f t="shared" si="1"/>
        <v>4.0733197556008145</v>
      </c>
      <c r="I42" s="323">
        <f t="shared" si="2"/>
        <v>5.7026476578411405</v>
      </c>
      <c r="J42" s="323">
        <f t="shared" si="3"/>
        <v>30.957230142566189</v>
      </c>
      <c r="K42" s="323">
        <f t="shared" si="4"/>
        <v>59.26680244399185</v>
      </c>
      <c r="L42" s="323">
        <f t="shared" si="5"/>
        <v>100</v>
      </c>
    </row>
    <row r="43" spans="1:12" ht="9.9499999999999993" customHeight="1" x14ac:dyDescent="0.2">
      <c r="A43" s="68" t="s">
        <v>17</v>
      </c>
      <c r="B43" s="82">
        <v>14</v>
      </c>
      <c r="C43" s="82">
        <v>14</v>
      </c>
      <c r="D43" s="82">
        <v>44</v>
      </c>
      <c r="E43" s="82">
        <v>38</v>
      </c>
      <c r="F43" s="82">
        <v>110</v>
      </c>
      <c r="G43" s="82"/>
      <c r="H43" s="323">
        <f t="shared" si="1"/>
        <v>12.727272727272727</v>
      </c>
      <c r="I43" s="323">
        <f t="shared" si="2"/>
        <v>12.727272727272727</v>
      </c>
      <c r="J43" s="323">
        <f t="shared" si="3"/>
        <v>40</v>
      </c>
      <c r="K43" s="323">
        <f t="shared" si="4"/>
        <v>34.545454545454547</v>
      </c>
      <c r="L43" s="323">
        <f t="shared" si="5"/>
        <v>100</v>
      </c>
    </row>
    <row r="44" spans="1:12" ht="9.9499999999999993" customHeight="1" x14ac:dyDescent="0.2">
      <c r="A44" s="68" t="s">
        <v>18</v>
      </c>
      <c r="B44" s="82">
        <v>17</v>
      </c>
      <c r="C44" s="82">
        <v>14</v>
      </c>
      <c r="D44" s="82">
        <v>69</v>
      </c>
      <c r="E44" s="82">
        <v>88</v>
      </c>
      <c r="F44" s="82">
        <v>188</v>
      </c>
      <c r="G44" s="82"/>
      <c r="H44" s="323">
        <f t="shared" si="1"/>
        <v>9.0425531914893629</v>
      </c>
      <c r="I44" s="323">
        <f t="shared" si="2"/>
        <v>7.4468085106382977</v>
      </c>
      <c r="J44" s="323">
        <f t="shared" si="3"/>
        <v>36.702127659574465</v>
      </c>
      <c r="K44" s="323">
        <f t="shared" si="4"/>
        <v>46.808510638297875</v>
      </c>
      <c r="L44" s="323">
        <f t="shared" si="5"/>
        <v>100</v>
      </c>
    </row>
    <row r="45" spans="1:12" ht="9.9499999999999993" customHeight="1" x14ac:dyDescent="0.2">
      <c r="A45" s="68"/>
      <c r="B45" s="82"/>
      <c r="C45" s="82"/>
      <c r="D45" s="82"/>
      <c r="E45" s="82"/>
      <c r="F45" s="82"/>
      <c r="G45" s="82"/>
      <c r="H45" s="323"/>
      <c r="I45" s="323"/>
      <c r="J45" s="323"/>
      <c r="K45" s="323"/>
      <c r="L45" s="323"/>
    </row>
    <row r="46" spans="1:12" s="50" customFormat="1" ht="9.9499999999999993" customHeight="1" x14ac:dyDescent="0.2">
      <c r="A46" s="96" t="s">
        <v>87</v>
      </c>
      <c r="B46" s="86">
        <v>122</v>
      </c>
      <c r="C46" s="86">
        <v>301</v>
      </c>
      <c r="D46" s="86">
        <v>1079</v>
      </c>
      <c r="E46" s="86">
        <v>1244</v>
      </c>
      <c r="F46" s="86">
        <v>2746</v>
      </c>
      <c r="G46" s="86"/>
      <c r="H46" s="325">
        <f t="shared" si="1"/>
        <v>4.4428259286234519</v>
      </c>
      <c r="I46" s="325">
        <f t="shared" si="2"/>
        <v>10.961398397669338</v>
      </c>
      <c r="J46" s="325">
        <f t="shared" si="3"/>
        <v>39.293517844136929</v>
      </c>
      <c r="K46" s="325">
        <f t="shared" si="4"/>
        <v>45.302257829570287</v>
      </c>
      <c r="L46" s="325">
        <f t="shared" si="5"/>
        <v>100</v>
      </c>
    </row>
    <row r="47" spans="1:12" ht="9.9499999999999993" customHeight="1" x14ac:dyDescent="0.2">
      <c r="A47" s="68" t="s">
        <v>150</v>
      </c>
      <c r="B47" s="82">
        <v>1</v>
      </c>
      <c r="C47" s="82">
        <v>3</v>
      </c>
      <c r="D47" s="82">
        <v>5</v>
      </c>
      <c r="E47" s="82">
        <v>3</v>
      </c>
      <c r="F47" s="82">
        <v>12</v>
      </c>
      <c r="G47" s="82"/>
      <c r="H47" s="323">
        <f t="shared" si="1"/>
        <v>8.3333333333333321</v>
      </c>
      <c r="I47" s="323">
        <f t="shared" si="2"/>
        <v>25</v>
      </c>
      <c r="J47" s="323">
        <f t="shared" si="3"/>
        <v>41.666666666666671</v>
      </c>
      <c r="K47" s="323">
        <f t="shared" si="4"/>
        <v>25</v>
      </c>
      <c r="L47" s="323">
        <f t="shared" si="5"/>
        <v>100</v>
      </c>
    </row>
    <row r="48" spans="1:12" ht="9.9499999999999993" customHeight="1" x14ac:dyDescent="0.2">
      <c r="A48" s="68" t="s">
        <v>158</v>
      </c>
      <c r="B48" s="82">
        <v>2</v>
      </c>
      <c r="C48" s="82">
        <v>4</v>
      </c>
      <c r="D48" s="82">
        <v>12</v>
      </c>
      <c r="E48" s="82">
        <v>6</v>
      </c>
      <c r="F48" s="82">
        <v>24</v>
      </c>
      <c r="G48" s="82"/>
      <c r="H48" s="323">
        <f t="shared" si="1"/>
        <v>8.3333333333333321</v>
      </c>
      <c r="I48" s="323">
        <f t="shared" si="2"/>
        <v>16.666666666666664</v>
      </c>
      <c r="J48" s="323">
        <f t="shared" si="3"/>
        <v>50</v>
      </c>
      <c r="K48" s="323">
        <f t="shared" si="4"/>
        <v>25</v>
      </c>
      <c r="L48" s="323">
        <f t="shared" si="5"/>
        <v>100</v>
      </c>
    </row>
    <row r="49" spans="1:12" ht="9.9499999999999993" customHeight="1" x14ac:dyDescent="0.2">
      <c r="A49" s="68" t="s">
        <v>114</v>
      </c>
      <c r="B49" s="82">
        <f>B50+B51+B52</f>
        <v>66</v>
      </c>
      <c r="C49" s="82">
        <f t="shared" ref="C49" si="13">C50+C51+C52</f>
        <v>204</v>
      </c>
      <c r="D49" s="82">
        <f t="shared" ref="D49" si="14">D50+D51+D52</f>
        <v>752</v>
      </c>
      <c r="E49" s="82">
        <f t="shared" ref="E49" si="15">E50+E51+E52</f>
        <v>761</v>
      </c>
      <c r="F49" s="82">
        <v>1783</v>
      </c>
      <c r="G49" s="82"/>
      <c r="H49" s="323">
        <f t="shared" si="1"/>
        <v>3.7016264722378009</v>
      </c>
      <c r="I49" s="323">
        <f t="shared" si="2"/>
        <v>11.441390914189569</v>
      </c>
      <c r="J49" s="323">
        <f t="shared" si="3"/>
        <v>42.176107683679191</v>
      </c>
      <c r="K49" s="323">
        <f t="shared" si="4"/>
        <v>42.680874929893434</v>
      </c>
      <c r="L49" s="323">
        <f t="shared" si="5"/>
        <v>100</v>
      </c>
    </row>
    <row r="50" spans="1:12" s="26" customFormat="1" ht="9.9499999999999993" customHeight="1" x14ac:dyDescent="0.2">
      <c r="A50" s="98" t="s">
        <v>21</v>
      </c>
      <c r="B50" s="98">
        <v>38</v>
      </c>
      <c r="C50" s="98">
        <v>127</v>
      </c>
      <c r="D50" s="98">
        <v>519</v>
      </c>
      <c r="E50" s="98">
        <v>560</v>
      </c>
      <c r="F50" s="98">
        <v>1244</v>
      </c>
      <c r="G50" s="98"/>
      <c r="H50" s="323">
        <f t="shared" si="1"/>
        <v>3.054662379421222</v>
      </c>
      <c r="I50" s="323">
        <f t="shared" si="2"/>
        <v>10.209003215434084</v>
      </c>
      <c r="J50" s="323">
        <f t="shared" si="3"/>
        <v>41.720257234726688</v>
      </c>
      <c r="K50" s="323">
        <f t="shared" si="4"/>
        <v>45.016077170418008</v>
      </c>
      <c r="L50" s="323">
        <f t="shared" si="5"/>
        <v>100</v>
      </c>
    </row>
    <row r="51" spans="1:12" s="26" customFormat="1" ht="9.9499999999999993" customHeight="1" x14ac:dyDescent="0.2">
      <c r="A51" s="98" t="s">
        <v>23</v>
      </c>
      <c r="B51" s="98">
        <v>19</v>
      </c>
      <c r="C51" s="98">
        <v>58</v>
      </c>
      <c r="D51" s="98">
        <v>170</v>
      </c>
      <c r="E51" s="98">
        <v>153</v>
      </c>
      <c r="F51" s="98">
        <v>400</v>
      </c>
      <c r="G51" s="98"/>
      <c r="H51" s="323">
        <f t="shared" si="1"/>
        <v>4.75</v>
      </c>
      <c r="I51" s="323">
        <f t="shared" si="2"/>
        <v>14.499999999999998</v>
      </c>
      <c r="J51" s="323">
        <f t="shared" si="3"/>
        <v>42.5</v>
      </c>
      <c r="K51" s="323">
        <f t="shared" si="4"/>
        <v>38.25</v>
      </c>
      <c r="L51" s="323">
        <f t="shared" si="5"/>
        <v>100</v>
      </c>
    </row>
    <row r="52" spans="1:12" s="26" customFormat="1" ht="9.9499999999999993" customHeight="1" x14ac:dyDescent="0.2">
      <c r="A52" s="98" t="s">
        <v>22</v>
      </c>
      <c r="B52" s="98">
        <v>9</v>
      </c>
      <c r="C52" s="98">
        <v>19</v>
      </c>
      <c r="D52" s="98">
        <v>63</v>
      </c>
      <c r="E52" s="98">
        <v>48</v>
      </c>
      <c r="F52" s="98">
        <v>139</v>
      </c>
      <c r="G52" s="98"/>
      <c r="H52" s="323">
        <f t="shared" si="1"/>
        <v>6.4748201438848918</v>
      </c>
      <c r="I52" s="323">
        <f t="shared" si="2"/>
        <v>13.669064748201439</v>
      </c>
      <c r="J52" s="323">
        <f t="shared" si="3"/>
        <v>45.323741007194243</v>
      </c>
      <c r="K52" s="323">
        <f t="shared" si="4"/>
        <v>34.532374100719423</v>
      </c>
      <c r="L52" s="323">
        <f t="shared" si="5"/>
        <v>100</v>
      </c>
    </row>
    <row r="53" spans="1:12" ht="9.9499999999999993" customHeight="1" x14ac:dyDescent="0.2">
      <c r="A53" s="82" t="s">
        <v>116</v>
      </c>
      <c r="B53" s="82">
        <v>2</v>
      </c>
      <c r="C53" s="82">
        <v>7</v>
      </c>
      <c r="D53" s="82">
        <v>38</v>
      </c>
      <c r="E53" s="82">
        <v>50</v>
      </c>
      <c r="F53" s="82">
        <v>97</v>
      </c>
      <c r="G53" s="82"/>
      <c r="H53" s="323">
        <f t="shared" si="1"/>
        <v>2.0618556701030926</v>
      </c>
      <c r="I53" s="323">
        <f t="shared" si="2"/>
        <v>7.216494845360824</v>
      </c>
      <c r="J53" s="323">
        <f t="shared" si="3"/>
        <v>39.175257731958766</v>
      </c>
      <c r="K53" s="323">
        <f t="shared" si="4"/>
        <v>51.546391752577314</v>
      </c>
      <c r="L53" s="323">
        <f t="shared" si="5"/>
        <v>100</v>
      </c>
    </row>
    <row r="54" spans="1:12" ht="9.9499999999999993" customHeight="1" x14ac:dyDescent="0.2">
      <c r="A54" s="82" t="s">
        <v>14</v>
      </c>
      <c r="B54" s="82">
        <v>11</v>
      </c>
      <c r="C54" s="82">
        <v>8</v>
      </c>
      <c r="D54" s="82">
        <v>17</v>
      </c>
      <c r="E54" s="82">
        <v>8</v>
      </c>
      <c r="F54" s="82">
        <v>44</v>
      </c>
      <c r="G54" s="82"/>
      <c r="H54" s="323">
        <f t="shared" si="1"/>
        <v>25</v>
      </c>
      <c r="I54" s="323">
        <f t="shared" si="2"/>
        <v>18.181818181818183</v>
      </c>
      <c r="J54" s="323">
        <f t="shared" si="3"/>
        <v>38.636363636363633</v>
      </c>
      <c r="K54" s="323">
        <f t="shared" si="4"/>
        <v>18.181818181818183</v>
      </c>
      <c r="L54" s="323">
        <f t="shared" si="5"/>
        <v>100</v>
      </c>
    </row>
    <row r="55" spans="1:12" ht="9.9499999999999993" customHeight="1" x14ac:dyDescent="0.2">
      <c r="A55" s="68" t="s">
        <v>115</v>
      </c>
      <c r="B55" s="82">
        <v>6</v>
      </c>
      <c r="C55" s="82">
        <v>7</v>
      </c>
      <c r="D55" s="82">
        <v>3</v>
      </c>
      <c r="E55" s="82">
        <v>3</v>
      </c>
      <c r="F55" s="82">
        <v>19</v>
      </c>
      <c r="G55" s="82"/>
      <c r="H55" s="323">
        <f t="shared" si="1"/>
        <v>31.578947368421051</v>
      </c>
      <c r="I55" s="323">
        <f t="shared" si="2"/>
        <v>36.84210526315789</v>
      </c>
      <c r="J55" s="323">
        <f t="shared" si="3"/>
        <v>15.789473684210526</v>
      </c>
      <c r="K55" s="323">
        <f t="shared" si="4"/>
        <v>15.789473684210526</v>
      </c>
      <c r="L55" s="323">
        <f t="shared" si="5"/>
        <v>100</v>
      </c>
    </row>
    <row r="56" spans="1:12" ht="9.9499999999999993" customHeight="1" x14ac:dyDescent="0.2">
      <c r="A56" s="68" t="s">
        <v>16</v>
      </c>
      <c r="B56" s="82">
        <v>17</v>
      </c>
      <c r="C56" s="82">
        <v>39</v>
      </c>
      <c r="D56" s="82">
        <v>162</v>
      </c>
      <c r="E56" s="82">
        <v>315</v>
      </c>
      <c r="F56" s="82">
        <v>533</v>
      </c>
      <c r="G56" s="82"/>
      <c r="H56" s="323">
        <f t="shared" si="1"/>
        <v>3.1894934333958722</v>
      </c>
      <c r="I56" s="323">
        <f t="shared" si="2"/>
        <v>7.3170731707317067</v>
      </c>
      <c r="J56" s="323">
        <f t="shared" si="3"/>
        <v>30.393996247654787</v>
      </c>
      <c r="K56" s="323">
        <f t="shared" si="4"/>
        <v>59.099437148217639</v>
      </c>
      <c r="L56" s="323">
        <f t="shared" si="5"/>
        <v>100</v>
      </c>
    </row>
    <row r="57" spans="1:12" ht="9.9499999999999993" customHeight="1" x14ac:dyDescent="0.2">
      <c r="A57" s="68" t="s">
        <v>17</v>
      </c>
      <c r="B57" s="82">
        <v>10</v>
      </c>
      <c r="C57" s="82">
        <v>18</v>
      </c>
      <c r="D57" s="82">
        <v>37</v>
      </c>
      <c r="E57" s="82">
        <v>34</v>
      </c>
      <c r="F57" s="82">
        <v>99</v>
      </c>
      <c r="G57" s="82"/>
      <c r="H57" s="323">
        <f t="shared" si="1"/>
        <v>10.1010101010101</v>
      </c>
      <c r="I57" s="323">
        <f t="shared" si="2"/>
        <v>18.181818181818183</v>
      </c>
      <c r="J57" s="323">
        <f t="shared" si="3"/>
        <v>37.373737373737377</v>
      </c>
      <c r="K57" s="323">
        <f t="shared" si="4"/>
        <v>34.343434343434339</v>
      </c>
      <c r="L57" s="323">
        <f t="shared" si="5"/>
        <v>100</v>
      </c>
    </row>
    <row r="58" spans="1:12" ht="9.9499999999999993" customHeight="1" x14ac:dyDescent="0.2">
      <c r="A58" s="68" t="s">
        <v>18</v>
      </c>
      <c r="B58" s="82">
        <v>7</v>
      </c>
      <c r="C58" s="82">
        <v>11</v>
      </c>
      <c r="D58" s="82">
        <v>53</v>
      </c>
      <c r="E58" s="82">
        <v>64</v>
      </c>
      <c r="F58" s="82">
        <v>135</v>
      </c>
      <c r="G58" s="82"/>
      <c r="H58" s="323">
        <f t="shared" si="1"/>
        <v>5.1851851851851851</v>
      </c>
      <c r="I58" s="323">
        <f t="shared" si="2"/>
        <v>8.1481481481481488</v>
      </c>
      <c r="J58" s="323">
        <f t="shared" si="3"/>
        <v>39.25925925925926</v>
      </c>
      <c r="K58" s="323">
        <f t="shared" si="4"/>
        <v>47.407407407407412</v>
      </c>
      <c r="L58" s="323">
        <f t="shared" si="5"/>
        <v>100</v>
      </c>
    </row>
    <row r="59" spans="1:12" ht="9.9499999999999993" customHeight="1" x14ac:dyDescent="0.2">
      <c r="A59" s="68"/>
      <c r="B59" s="82"/>
      <c r="C59" s="82"/>
      <c r="D59" s="82"/>
      <c r="E59" s="82"/>
      <c r="F59" s="82"/>
      <c r="G59" s="82"/>
      <c r="H59" s="323"/>
      <c r="I59" s="323"/>
      <c r="J59" s="323"/>
      <c r="K59" s="323"/>
      <c r="L59" s="323"/>
    </row>
    <row r="60" spans="1:12" s="50" customFormat="1" ht="9.9499999999999993" customHeight="1" x14ac:dyDescent="0.2">
      <c r="A60" s="96" t="s">
        <v>88</v>
      </c>
      <c r="B60" s="86">
        <v>84</v>
      </c>
      <c r="C60" s="86">
        <v>152</v>
      </c>
      <c r="D60" s="86">
        <v>539</v>
      </c>
      <c r="E60" s="86">
        <v>589</v>
      </c>
      <c r="F60" s="86">
        <v>1364</v>
      </c>
      <c r="G60" s="86"/>
      <c r="H60" s="325">
        <f t="shared" si="1"/>
        <v>6.1583577712609969</v>
      </c>
      <c r="I60" s="325">
        <f t="shared" si="2"/>
        <v>11.143695014662756</v>
      </c>
      <c r="J60" s="325">
        <f t="shared" si="3"/>
        <v>39.516129032258064</v>
      </c>
      <c r="K60" s="325">
        <f t="shared" si="4"/>
        <v>43.18181818181818</v>
      </c>
      <c r="L60" s="325">
        <f t="shared" si="5"/>
        <v>100</v>
      </c>
    </row>
    <row r="61" spans="1:12" ht="9.9499999999999993" customHeight="1" x14ac:dyDescent="0.2">
      <c r="A61" s="68" t="s">
        <v>150</v>
      </c>
      <c r="B61" s="82">
        <v>0</v>
      </c>
      <c r="C61" s="82">
        <v>1</v>
      </c>
      <c r="D61" s="82">
        <v>1</v>
      </c>
      <c r="E61" s="82">
        <v>2</v>
      </c>
      <c r="F61" s="82">
        <v>4</v>
      </c>
      <c r="G61" s="82"/>
      <c r="H61" s="323">
        <f t="shared" si="1"/>
        <v>0</v>
      </c>
      <c r="I61" s="323">
        <f t="shared" si="2"/>
        <v>25</v>
      </c>
      <c r="J61" s="323">
        <f t="shared" si="3"/>
        <v>25</v>
      </c>
      <c r="K61" s="323">
        <f t="shared" si="4"/>
        <v>50</v>
      </c>
      <c r="L61" s="323">
        <f t="shared" si="5"/>
        <v>100</v>
      </c>
    </row>
    <row r="62" spans="1:12" ht="9.9499999999999993" customHeight="1" x14ac:dyDescent="0.2">
      <c r="A62" s="68" t="s">
        <v>158</v>
      </c>
      <c r="B62" s="82">
        <v>3</v>
      </c>
      <c r="C62" s="82">
        <v>5</v>
      </c>
      <c r="D62" s="82">
        <v>3</v>
      </c>
      <c r="E62" s="82">
        <v>3</v>
      </c>
      <c r="F62" s="82">
        <v>14</v>
      </c>
      <c r="G62" s="82"/>
      <c r="H62" s="323">
        <f t="shared" si="1"/>
        <v>21.428571428571427</v>
      </c>
      <c r="I62" s="323">
        <f t="shared" si="2"/>
        <v>35.714285714285715</v>
      </c>
      <c r="J62" s="323">
        <f t="shared" si="3"/>
        <v>21.428571428571427</v>
      </c>
      <c r="K62" s="323">
        <f t="shared" si="4"/>
        <v>21.428571428571427</v>
      </c>
      <c r="L62" s="323">
        <f t="shared" si="5"/>
        <v>100</v>
      </c>
    </row>
    <row r="63" spans="1:12" ht="9.9499999999999993" customHeight="1" x14ac:dyDescent="0.2">
      <c r="A63" s="68" t="s">
        <v>114</v>
      </c>
      <c r="B63" s="82">
        <f>B64+B65+B66</f>
        <v>48</v>
      </c>
      <c r="C63" s="82">
        <f t="shared" ref="C63" si="16">C64+C65+C66</f>
        <v>94</v>
      </c>
      <c r="D63" s="82">
        <f t="shared" ref="D63" si="17">D64+D65+D66</f>
        <v>345</v>
      </c>
      <c r="E63" s="82">
        <f t="shared" ref="E63" si="18">E64+E65+E66</f>
        <v>280</v>
      </c>
      <c r="F63" s="82">
        <v>767</v>
      </c>
      <c r="G63" s="82"/>
      <c r="H63" s="323">
        <f t="shared" si="1"/>
        <v>6.2581486310299876</v>
      </c>
      <c r="I63" s="323">
        <f t="shared" si="2"/>
        <v>12.25554106910039</v>
      </c>
      <c r="J63" s="323">
        <f t="shared" si="3"/>
        <v>44.980443285528033</v>
      </c>
      <c r="K63" s="323">
        <f t="shared" si="4"/>
        <v>36.50586701434159</v>
      </c>
      <c r="L63" s="323">
        <f t="shared" si="5"/>
        <v>100</v>
      </c>
    </row>
    <row r="64" spans="1:12" s="26" customFormat="1" ht="9.9499999999999993" customHeight="1" x14ac:dyDescent="0.2">
      <c r="A64" s="98" t="s">
        <v>21</v>
      </c>
      <c r="B64" s="98">
        <v>30</v>
      </c>
      <c r="C64" s="98">
        <v>64</v>
      </c>
      <c r="D64" s="98">
        <v>233</v>
      </c>
      <c r="E64" s="98">
        <v>202</v>
      </c>
      <c r="F64" s="98">
        <v>529</v>
      </c>
      <c r="G64" s="98"/>
      <c r="H64" s="323">
        <f t="shared" si="1"/>
        <v>5.6710775047258979</v>
      </c>
      <c r="I64" s="323">
        <f t="shared" si="2"/>
        <v>12.098298676748582</v>
      </c>
      <c r="J64" s="323">
        <f t="shared" si="3"/>
        <v>44.045368620037806</v>
      </c>
      <c r="K64" s="323">
        <f t="shared" si="4"/>
        <v>38.18525519848771</v>
      </c>
      <c r="L64" s="323">
        <f t="shared" si="5"/>
        <v>100</v>
      </c>
    </row>
    <row r="65" spans="1:12" s="26" customFormat="1" ht="9.9499999999999993" customHeight="1" x14ac:dyDescent="0.2">
      <c r="A65" s="98" t="s">
        <v>23</v>
      </c>
      <c r="B65" s="98">
        <v>12</v>
      </c>
      <c r="C65" s="98">
        <v>22</v>
      </c>
      <c r="D65" s="98">
        <v>80</v>
      </c>
      <c r="E65" s="98">
        <v>56</v>
      </c>
      <c r="F65" s="98">
        <v>170</v>
      </c>
      <c r="G65" s="98"/>
      <c r="H65" s="323">
        <f t="shared" si="1"/>
        <v>7.0588235294117645</v>
      </c>
      <c r="I65" s="323">
        <f t="shared" si="2"/>
        <v>12.941176470588237</v>
      </c>
      <c r="J65" s="323">
        <f t="shared" si="3"/>
        <v>47.058823529411761</v>
      </c>
      <c r="K65" s="323">
        <f t="shared" si="4"/>
        <v>32.941176470588232</v>
      </c>
      <c r="L65" s="323">
        <f t="shared" si="5"/>
        <v>100</v>
      </c>
    </row>
    <row r="66" spans="1:12" s="26" customFormat="1" ht="9.9499999999999993" customHeight="1" x14ac:dyDescent="0.2">
      <c r="A66" s="98" t="s">
        <v>22</v>
      </c>
      <c r="B66" s="98">
        <v>6</v>
      </c>
      <c r="C66" s="98">
        <v>8</v>
      </c>
      <c r="D66" s="98">
        <v>32</v>
      </c>
      <c r="E66" s="98">
        <v>22</v>
      </c>
      <c r="F66" s="98">
        <v>68</v>
      </c>
      <c r="G66" s="98"/>
      <c r="H66" s="323">
        <f t="shared" si="1"/>
        <v>8.8235294117647065</v>
      </c>
      <c r="I66" s="323">
        <f t="shared" si="2"/>
        <v>11.76470588235294</v>
      </c>
      <c r="J66" s="323">
        <f t="shared" si="3"/>
        <v>47.058823529411761</v>
      </c>
      <c r="K66" s="323">
        <f t="shared" si="4"/>
        <v>32.352941176470587</v>
      </c>
      <c r="L66" s="323">
        <f t="shared" si="5"/>
        <v>100</v>
      </c>
    </row>
    <row r="67" spans="1:12" ht="9.9499999999999993" customHeight="1" x14ac:dyDescent="0.2">
      <c r="A67" s="82" t="s">
        <v>116</v>
      </c>
      <c r="B67" s="82">
        <v>4</v>
      </c>
      <c r="C67" s="82">
        <v>14</v>
      </c>
      <c r="D67" s="82">
        <v>31</v>
      </c>
      <c r="E67" s="82">
        <v>29</v>
      </c>
      <c r="F67" s="82">
        <v>78</v>
      </c>
      <c r="G67" s="82"/>
      <c r="H67" s="323">
        <f t="shared" si="1"/>
        <v>5.1282051282051277</v>
      </c>
      <c r="I67" s="323">
        <f t="shared" si="2"/>
        <v>17.948717948717949</v>
      </c>
      <c r="J67" s="323">
        <f t="shared" si="3"/>
        <v>39.743589743589745</v>
      </c>
      <c r="K67" s="323">
        <f t="shared" si="4"/>
        <v>37.179487179487182</v>
      </c>
      <c r="L67" s="323">
        <f t="shared" si="5"/>
        <v>100</v>
      </c>
    </row>
    <row r="68" spans="1:12" ht="9.9499999999999993" customHeight="1" x14ac:dyDescent="0.2">
      <c r="A68" s="82" t="s">
        <v>14</v>
      </c>
      <c r="B68" s="82">
        <v>4</v>
      </c>
      <c r="C68" s="82">
        <v>5</v>
      </c>
      <c r="D68" s="82">
        <v>10</v>
      </c>
      <c r="E68" s="82">
        <v>4</v>
      </c>
      <c r="F68" s="82">
        <v>23</v>
      </c>
      <c r="G68" s="82"/>
      <c r="H68" s="323">
        <f t="shared" si="1"/>
        <v>17.391304347826086</v>
      </c>
      <c r="I68" s="323">
        <f t="shared" si="2"/>
        <v>21.739130434782609</v>
      </c>
      <c r="J68" s="323">
        <f t="shared" si="3"/>
        <v>43.478260869565219</v>
      </c>
      <c r="K68" s="323">
        <f t="shared" si="4"/>
        <v>17.391304347826086</v>
      </c>
      <c r="L68" s="323">
        <f t="shared" si="5"/>
        <v>100</v>
      </c>
    </row>
    <row r="69" spans="1:12" ht="9.9499999999999993" customHeight="1" x14ac:dyDescent="0.2">
      <c r="A69" s="68" t="s">
        <v>115</v>
      </c>
      <c r="B69" s="82">
        <v>1</v>
      </c>
      <c r="C69" s="82">
        <v>0</v>
      </c>
      <c r="D69" s="82">
        <v>3</v>
      </c>
      <c r="E69" s="82">
        <v>1</v>
      </c>
      <c r="F69" s="82">
        <v>5</v>
      </c>
      <c r="G69" s="82"/>
      <c r="H69" s="323">
        <f t="shared" ref="H69:H86" si="19">B69/$F69*100</f>
        <v>20</v>
      </c>
      <c r="I69" s="323">
        <f t="shared" ref="I69:I86" si="20">C69/$F69*100</f>
        <v>0</v>
      </c>
      <c r="J69" s="323">
        <f t="shared" ref="J69:J86" si="21">D69/$F69*100</f>
        <v>60</v>
      </c>
      <c r="K69" s="323">
        <f t="shared" ref="K69:K86" si="22">E69/$F69*100</f>
        <v>20</v>
      </c>
      <c r="L69" s="323">
        <f t="shared" ref="L69:L86" si="23">F69/$F69*100</f>
        <v>100</v>
      </c>
    </row>
    <row r="70" spans="1:12" ht="9.9499999999999993" customHeight="1" x14ac:dyDescent="0.2">
      <c r="A70" s="68" t="s">
        <v>16</v>
      </c>
      <c r="B70" s="82">
        <v>12</v>
      </c>
      <c r="C70" s="82">
        <v>15</v>
      </c>
      <c r="D70" s="82">
        <v>82</v>
      </c>
      <c r="E70" s="82">
        <v>194</v>
      </c>
      <c r="F70" s="82">
        <v>303</v>
      </c>
      <c r="G70" s="82"/>
      <c r="H70" s="323">
        <f t="shared" si="19"/>
        <v>3.9603960396039604</v>
      </c>
      <c r="I70" s="323">
        <f t="shared" si="20"/>
        <v>4.9504950495049505</v>
      </c>
      <c r="J70" s="323">
        <f t="shared" si="21"/>
        <v>27.062706270627064</v>
      </c>
      <c r="K70" s="323">
        <f t="shared" si="22"/>
        <v>64.026402640264024</v>
      </c>
      <c r="L70" s="323">
        <f t="shared" si="23"/>
        <v>100</v>
      </c>
    </row>
    <row r="71" spans="1:12" ht="9.9499999999999993" customHeight="1" x14ac:dyDescent="0.2">
      <c r="A71" s="68" t="s">
        <v>17</v>
      </c>
      <c r="B71" s="82">
        <v>7</v>
      </c>
      <c r="C71" s="82">
        <v>14</v>
      </c>
      <c r="D71" s="82">
        <v>36</v>
      </c>
      <c r="E71" s="82">
        <v>37</v>
      </c>
      <c r="F71" s="82">
        <v>94</v>
      </c>
      <c r="G71" s="82"/>
      <c r="H71" s="323">
        <f t="shared" si="19"/>
        <v>7.4468085106382977</v>
      </c>
      <c r="I71" s="323">
        <f t="shared" si="20"/>
        <v>14.893617021276595</v>
      </c>
      <c r="J71" s="323">
        <f t="shared" si="21"/>
        <v>38.297872340425535</v>
      </c>
      <c r="K71" s="323">
        <f t="shared" si="22"/>
        <v>39.361702127659576</v>
      </c>
      <c r="L71" s="323">
        <f t="shared" si="23"/>
        <v>100</v>
      </c>
    </row>
    <row r="72" spans="1:12" ht="9.9499999999999993" customHeight="1" x14ac:dyDescent="0.2">
      <c r="A72" s="68" t="s">
        <v>18</v>
      </c>
      <c r="B72" s="82">
        <v>5</v>
      </c>
      <c r="C72" s="82">
        <v>4</v>
      </c>
      <c r="D72" s="82">
        <v>28</v>
      </c>
      <c r="E72" s="82">
        <v>39</v>
      </c>
      <c r="F72" s="82">
        <v>76</v>
      </c>
      <c r="G72" s="82"/>
      <c r="H72" s="323">
        <f t="shared" si="19"/>
        <v>6.5789473684210522</v>
      </c>
      <c r="I72" s="323">
        <f t="shared" si="20"/>
        <v>5.2631578947368416</v>
      </c>
      <c r="J72" s="323">
        <f t="shared" si="21"/>
        <v>36.84210526315789</v>
      </c>
      <c r="K72" s="323">
        <f t="shared" si="22"/>
        <v>51.315789473684212</v>
      </c>
      <c r="L72" s="323">
        <f t="shared" si="23"/>
        <v>100</v>
      </c>
    </row>
    <row r="73" spans="1:12" ht="9.9499999999999993" customHeight="1" x14ac:dyDescent="0.2">
      <c r="A73" s="68"/>
      <c r="B73" s="82"/>
      <c r="C73" s="82"/>
      <c r="D73" s="82"/>
      <c r="E73" s="82"/>
      <c r="F73" s="82"/>
      <c r="G73" s="82"/>
      <c r="H73" s="323"/>
      <c r="I73" s="323"/>
      <c r="J73" s="323"/>
      <c r="K73" s="323"/>
      <c r="L73" s="323"/>
    </row>
    <row r="74" spans="1:12" s="50" customFormat="1" ht="9.9499999999999993" customHeight="1" x14ac:dyDescent="0.2">
      <c r="A74" s="96" t="s">
        <v>89</v>
      </c>
      <c r="B74" s="86">
        <v>721</v>
      </c>
      <c r="C74" s="86">
        <v>1132</v>
      </c>
      <c r="D74" s="86">
        <v>5092</v>
      </c>
      <c r="E74" s="86">
        <v>5801</v>
      </c>
      <c r="F74" s="86">
        <v>12746</v>
      </c>
      <c r="G74" s="86"/>
      <c r="H74" s="325">
        <f t="shared" si="19"/>
        <v>5.6566766044249182</v>
      </c>
      <c r="I74" s="325">
        <f t="shared" si="20"/>
        <v>8.8812176369056957</v>
      </c>
      <c r="J74" s="325">
        <f t="shared" si="21"/>
        <v>39.94978816883728</v>
      </c>
      <c r="K74" s="325">
        <f t="shared" si="22"/>
        <v>45.512317589832101</v>
      </c>
      <c r="L74" s="325">
        <f t="shared" si="23"/>
        <v>100</v>
      </c>
    </row>
    <row r="75" spans="1:12" ht="9.9499999999999993" customHeight="1" x14ac:dyDescent="0.2">
      <c r="A75" s="68" t="s">
        <v>150</v>
      </c>
      <c r="B75" s="82">
        <v>7</v>
      </c>
      <c r="C75" s="82">
        <v>4</v>
      </c>
      <c r="D75" s="82">
        <v>16</v>
      </c>
      <c r="E75" s="82">
        <v>13</v>
      </c>
      <c r="F75" s="82">
        <v>40</v>
      </c>
      <c r="G75" s="82"/>
      <c r="H75" s="323">
        <f t="shared" si="19"/>
        <v>17.5</v>
      </c>
      <c r="I75" s="323">
        <f t="shared" si="20"/>
        <v>10</v>
      </c>
      <c r="J75" s="323">
        <f t="shared" si="21"/>
        <v>40</v>
      </c>
      <c r="K75" s="323">
        <f t="shared" si="22"/>
        <v>32.5</v>
      </c>
      <c r="L75" s="323">
        <f t="shared" si="23"/>
        <v>100</v>
      </c>
    </row>
    <row r="76" spans="1:12" ht="9.9499999999999993" customHeight="1" x14ac:dyDescent="0.2">
      <c r="A76" s="68" t="s">
        <v>158</v>
      </c>
      <c r="B76" s="82">
        <v>13</v>
      </c>
      <c r="C76" s="82">
        <v>29</v>
      </c>
      <c r="D76" s="82">
        <v>41</v>
      </c>
      <c r="E76" s="82">
        <v>21</v>
      </c>
      <c r="F76" s="82">
        <v>104</v>
      </c>
      <c r="G76" s="82"/>
      <c r="H76" s="323">
        <f t="shared" si="19"/>
        <v>12.5</v>
      </c>
      <c r="I76" s="323">
        <f t="shared" si="20"/>
        <v>27.884615384615387</v>
      </c>
      <c r="J76" s="323">
        <f t="shared" si="21"/>
        <v>39.42307692307692</v>
      </c>
      <c r="K76" s="323">
        <f t="shared" si="22"/>
        <v>20.192307692307693</v>
      </c>
      <c r="L76" s="323">
        <f t="shared" si="23"/>
        <v>100</v>
      </c>
    </row>
    <row r="77" spans="1:12" ht="9.9499999999999993" customHeight="1" x14ac:dyDescent="0.2">
      <c r="A77" s="68" t="s">
        <v>114</v>
      </c>
      <c r="B77" s="82">
        <f>B78+B79+B80</f>
        <v>416</v>
      </c>
      <c r="C77" s="82">
        <f t="shared" ref="C77" si="24">C78+C79+C80</f>
        <v>721</v>
      </c>
      <c r="D77" s="82">
        <f t="shared" ref="D77" si="25">D78+D79+D80</f>
        <v>3432</v>
      </c>
      <c r="E77" s="82">
        <f t="shared" ref="E77" si="26">E78+E79+E80</f>
        <v>3334</v>
      </c>
      <c r="F77" s="82">
        <v>7903</v>
      </c>
      <c r="G77" s="82"/>
      <c r="H77" s="323">
        <f t="shared" si="19"/>
        <v>5.2638238643553086</v>
      </c>
      <c r="I77" s="323">
        <f t="shared" si="20"/>
        <v>9.12311780336581</v>
      </c>
      <c r="J77" s="323">
        <f t="shared" si="21"/>
        <v>43.426546880931291</v>
      </c>
      <c r="K77" s="323">
        <f t="shared" si="22"/>
        <v>42.186511451347592</v>
      </c>
      <c r="L77" s="323">
        <f t="shared" si="23"/>
        <v>100</v>
      </c>
    </row>
    <row r="78" spans="1:12" s="26" customFormat="1" ht="9.9499999999999993" customHeight="1" x14ac:dyDescent="0.2">
      <c r="A78" s="98" t="s">
        <v>21</v>
      </c>
      <c r="B78" s="98">
        <v>225</v>
      </c>
      <c r="C78" s="98">
        <v>407</v>
      </c>
      <c r="D78" s="98">
        <v>2341</v>
      </c>
      <c r="E78" s="98">
        <v>2559</v>
      </c>
      <c r="F78" s="98">
        <v>5532</v>
      </c>
      <c r="G78" s="98"/>
      <c r="H78" s="323">
        <f t="shared" si="19"/>
        <v>4.0672451193058565</v>
      </c>
      <c r="I78" s="323">
        <f t="shared" si="20"/>
        <v>7.3571945046999279</v>
      </c>
      <c r="J78" s="323">
        <f t="shared" si="21"/>
        <v>42.317425885755604</v>
      </c>
      <c r="K78" s="323">
        <f t="shared" si="22"/>
        <v>46.258134490238611</v>
      </c>
      <c r="L78" s="323">
        <f t="shared" si="23"/>
        <v>100</v>
      </c>
    </row>
    <row r="79" spans="1:12" s="26" customFormat="1" ht="9.9499999999999993" customHeight="1" x14ac:dyDescent="0.2">
      <c r="A79" s="98" t="s">
        <v>23</v>
      </c>
      <c r="B79" s="98">
        <v>136</v>
      </c>
      <c r="C79" s="98">
        <v>234</v>
      </c>
      <c r="D79" s="98">
        <v>860</v>
      </c>
      <c r="E79" s="98">
        <v>631</v>
      </c>
      <c r="F79" s="98">
        <v>1861</v>
      </c>
      <c r="G79" s="98"/>
      <c r="H79" s="323">
        <f t="shared" si="19"/>
        <v>7.3078989790435251</v>
      </c>
      <c r="I79" s="323">
        <f t="shared" si="20"/>
        <v>12.573885008060181</v>
      </c>
      <c r="J79" s="323">
        <f t="shared" si="21"/>
        <v>46.211714132186998</v>
      </c>
      <c r="K79" s="323">
        <f t="shared" si="22"/>
        <v>33.906501880709293</v>
      </c>
      <c r="L79" s="323">
        <f t="shared" si="23"/>
        <v>100</v>
      </c>
    </row>
    <row r="80" spans="1:12" s="26" customFormat="1" ht="9.9499999999999993" customHeight="1" x14ac:dyDescent="0.2">
      <c r="A80" s="98" t="s">
        <v>22</v>
      </c>
      <c r="B80" s="98">
        <v>55</v>
      </c>
      <c r="C80" s="98">
        <v>80</v>
      </c>
      <c r="D80" s="98">
        <v>231</v>
      </c>
      <c r="E80" s="98">
        <v>144</v>
      </c>
      <c r="F80" s="98">
        <v>510</v>
      </c>
      <c r="G80" s="98"/>
      <c r="H80" s="323">
        <f t="shared" si="19"/>
        <v>10.784313725490197</v>
      </c>
      <c r="I80" s="323">
        <f t="shared" si="20"/>
        <v>15.686274509803921</v>
      </c>
      <c r="J80" s="323">
        <f t="shared" si="21"/>
        <v>45.294117647058826</v>
      </c>
      <c r="K80" s="323">
        <f t="shared" si="22"/>
        <v>28.235294117647058</v>
      </c>
      <c r="L80" s="323">
        <f t="shared" si="23"/>
        <v>100</v>
      </c>
    </row>
    <row r="81" spans="1:26" ht="9.9499999999999993" customHeight="1" x14ac:dyDescent="0.2">
      <c r="A81" s="82" t="s">
        <v>116</v>
      </c>
      <c r="B81" s="82">
        <v>20</v>
      </c>
      <c r="C81" s="82">
        <v>55</v>
      </c>
      <c r="D81" s="82">
        <v>264</v>
      </c>
      <c r="E81" s="82">
        <v>255</v>
      </c>
      <c r="F81" s="82">
        <v>594</v>
      </c>
      <c r="G81" s="82"/>
      <c r="H81" s="323">
        <f t="shared" si="19"/>
        <v>3.3670033670033668</v>
      </c>
      <c r="I81" s="323">
        <f t="shared" si="20"/>
        <v>9.2592592592592595</v>
      </c>
      <c r="J81" s="323">
        <f t="shared" si="21"/>
        <v>44.444444444444443</v>
      </c>
      <c r="K81" s="323">
        <f t="shared" si="22"/>
        <v>42.929292929292927</v>
      </c>
      <c r="L81" s="323">
        <f t="shared" si="23"/>
        <v>100</v>
      </c>
    </row>
    <row r="82" spans="1:26" ht="9.9499999999999993" customHeight="1" x14ac:dyDescent="0.2">
      <c r="A82" s="68" t="s">
        <v>14</v>
      </c>
      <c r="B82" s="82">
        <v>28</v>
      </c>
      <c r="C82" s="82">
        <v>37</v>
      </c>
      <c r="D82" s="82">
        <v>90</v>
      </c>
      <c r="E82" s="82">
        <v>36</v>
      </c>
      <c r="F82" s="82">
        <v>191</v>
      </c>
      <c r="G82" s="82"/>
      <c r="H82" s="323">
        <f t="shared" si="19"/>
        <v>14.659685863874344</v>
      </c>
      <c r="I82" s="323">
        <f t="shared" si="20"/>
        <v>19.3717277486911</v>
      </c>
      <c r="J82" s="323">
        <f t="shared" si="21"/>
        <v>47.120418848167539</v>
      </c>
      <c r="K82" s="323">
        <f t="shared" si="22"/>
        <v>18.848167539267017</v>
      </c>
      <c r="L82" s="323">
        <f t="shared" si="23"/>
        <v>100</v>
      </c>
    </row>
    <row r="83" spans="1:26" ht="9.9499999999999993" customHeight="1" x14ac:dyDescent="0.2">
      <c r="A83" s="68" t="s">
        <v>115</v>
      </c>
      <c r="B83" s="82">
        <v>21</v>
      </c>
      <c r="C83" s="82">
        <v>19</v>
      </c>
      <c r="D83" s="82">
        <v>23</v>
      </c>
      <c r="E83" s="82">
        <v>7</v>
      </c>
      <c r="F83" s="82">
        <v>70</v>
      </c>
      <c r="G83" s="82"/>
      <c r="H83" s="323">
        <f t="shared" si="19"/>
        <v>30</v>
      </c>
      <c r="I83" s="323">
        <f t="shared" si="20"/>
        <v>27.142857142857142</v>
      </c>
      <c r="J83" s="323">
        <f t="shared" si="21"/>
        <v>32.857142857142854</v>
      </c>
      <c r="K83" s="323">
        <f t="shared" si="22"/>
        <v>10</v>
      </c>
      <c r="L83" s="323">
        <f t="shared" si="23"/>
        <v>100</v>
      </c>
    </row>
    <row r="84" spans="1:26" ht="9.9499999999999993" customHeight="1" x14ac:dyDescent="0.2">
      <c r="A84" s="68" t="s">
        <v>16</v>
      </c>
      <c r="B84" s="82">
        <v>97</v>
      </c>
      <c r="C84" s="82">
        <v>136</v>
      </c>
      <c r="D84" s="82">
        <v>688</v>
      </c>
      <c r="E84" s="82">
        <v>1456</v>
      </c>
      <c r="F84" s="82">
        <v>2377</v>
      </c>
      <c r="G84" s="82"/>
      <c r="H84" s="323">
        <f t="shared" si="19"/>
        <v>4.0807740849810692</v>
      </c>
      <c r="I84" s="323">
        <f t="shared" si="20"/>
        <v>5.7214976861590241</v>
      </c>
      <c r="J84" s="323">
        <f t="shared" si="21"/>
        <v>28.944047118216236</v>
      </c>
      <c r="K84" s="323">
        <f t="shared" si="22"/>
        <v>61.253681110643669</v>
      </c>
      <c r="L84" s="323">
        <f t="shared" si="23"/>
        <v>100</v>
      </c>
    </row>
    <row r="85" spans="1:26" ht="9.9499999999999993" customHeight="1" x14ac:dyDescent="0.2">
      <c r="A85" s="68" t="s">
        <v>17</v>
      </c>
      <c r="B85" s="82">
        <v>65</v>
      </c>
      <c r="C85" s="82">
        <v>72</v>
      </c>
      <c r="D85" s="82">
        <v>218</v>
      </c>
      <c r="E85" s="82">
        <v>241</v>
      </c>
      <c r="F85" s="82">
        <v>596</v>
      </c>
      <c r="G85" s="82"/>
      <c r="H85" s="323">
        <f t="shared" si="19"/>
        <v>10.906040268456376</v>
      </c>
      <c r="I85" s="323">
        <f t="shared" si="20"/>
        <v>12.080536912751679</v>
      </c>
      <c r="J85" s="323">
        <f t="shared" si="21"/>
        <v>36.577181208053695</v>
      </c>
      <c r="K85" s="323">
        <f t="shared" si="22"/>
        <v>40.436241610738257</v>
      </c>
      <c r="L85" s="323">
        <f t="shared" si="23"/>
        <v>100</v>
      </c>
    </row>
    <row r="86" spans="1:26" ht="9.9499999999999993" customHeight="1" x14ac:dyDescent="0.2">
      <c r="A86" s="70" t="s">
        <v>18</v>
      </c>
      <c r="B86" s="229">
        <v>54</v>
      </c>
      <c r="C86" s="229">
        <v>59</v>
      </c>
      <c r="D86" s="229">
        <v>320</v>
      </c>
      <c r="E86" s="229">
        <v>438</v>
      </c>
      <c r="F86" s="229">
        <v>871</v>
      </c>
      <c r="G86" s="229"/>
      <c r="H86" s="340">
        <f t="shared" si="19"/>
        <v>6.1997703788748568</v>
      </c>
      <c r="I86" s="340">
        <f t="shared" si="20"/>
        <v>6.7738231917336398</v>
      </c>
      <c r="J86" s="340">
        <f t="shared" si="21"/>
        <v>36.739380022962116</v>
      </c>
      <c r="K86" s="340">
        <f t="shared" si="22"/>
        <v>50.287026406429391</v>
      </c>
      <c r="L86" s="340">
        <f t="shared" si="23"/>
        <v>100</v>
      </c>
    </row>
    <row r="87" spans="1:26" x14ac:dyDescent="0.2">
      <c r="A87" s="59" t="s">
        <v>19</v>
      </c>
    </row>
    <row r="88" spans="1:26" ht="10.5" customHeight="1" x14ac:dyDescent="0.2">
      <c r="A88" s="59" t="s">
        <v>148</v>
      </c>
    </row>
    <row r="89" spans="1:26" ht="26.1" customHeight="1" x14ac:dyDescent="0.25">
      <c r="A89" s="371" t="s">
        <v>149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13"/>
      <c r="Z89" s="213"/>
    </row>
  </sheetData>
  <mergeCells count="7">
    <mergeCell ref="A89:L89"/>
    <mergeCell ref="A1:L1"/>
    <mergeCell ref="A2:A3"/>
    <mergeCell ref="B2:E2"/>
    <mergeCell ref="F2:F3"/>
    <mergeCell ref="H2:K2"/>
    <mergeCell ref="L2:L3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sqref="A1:J1"/>
    </sheetView>
  </sheetViews>
  <sheetFormatPr defaultRowHeight="15" x14ac:dyDescent="0.25"/>
  <cols>
    <col min="1" max="1" width="37.85546875" customWidth="1"/>
    <col min="2" max="2" width="5.7109375" customWidth="1"/>
    <col min="3" max="3" width="5.140625" customWidth="1"/>
    <col min="4" max="4" width="7.28515625" customWidth="1"/>
    <col min="6" max="6" width="0.85546875" customWidth="1"/>
    <col min="7" max="7" width="5.42578125" customWidth="1"/>
    <col min="8" max="8" width="5.85546875" customWidth="1"/>
    <col min="9" max="9" width="7.140625" customWidth="1"/>
    <col min="10" max="10" width="8.85546875" customWidth="1"/>
  </cols>
  <sheetData>
    <row r="1" spans="1:10" ht="27.75" customHeight="1" x14ac:dyDescent="0.25">
      <c r="A1" s="498" t="s">
        <v>226</v>
      </c>
      <c r="B1" s="468"/>
      <c r="C1" s="468"/>
      <c r="D1" s="468"/>
      <c r="E1" s="468"/>
      <c r="F1" s="468"/>
      <c r="G1" s="468"/>
      <c r="H1" s="468"/>
      <c r="I1" s="468"/>
      <c r="J1" s="468"/>
    </row>
    <row r="2" spans="1:10" ht="18.600000000000001" customHeight="1" x14ac:dyDescent="0.25">
      <c r="A2" s="470" t="s">
        <v>32</v>
      </c>
      <c r="B2" s="505" t="s">
        <v>108</v>
      </c>
      <c r="C2" s="505"/>
      <c r="D2" s="505"/>
      <c r="E2" s="502" t="s">
        <v>154</v>
      </c>
      <c r="F2" s="144"/>
      <c r="G2" s="505" t="s">
        <v>108</v>
      </c>
      <c r="H2" s="505"/>
      <c r="I2" s="505"/>
      <c r="J2" s="502" t="s">
        <v>187</v>
      </c>
    </row>
    <row r="3" spans="1:10" ht="12" customHeight="1" x14ac:dyDescent="0.25">
      <c r="A3" s="471"/>
      <c r="B3" s="144" t="s">
        <v>78</v>
      </c>
      <c r="C3" s="144" t="s">
        <v>0</v>
      </c>
      <c r="D3" s="144" t="s">
        <v>1</v>
      </c>
      <c r="E3" s="503"/>
      <c r="F3" s="134"/>
      <c r="G3" s="144" t="s">
        <v>78</v>
      </c>
      <c r="H3" s="144" t="s">
        <v>0</v>
      </c>
      <c r="I3" s="144" t="s">
        <v>1</v>
      </c>
      <c r="J3" s="503"/>
    </row>
    <row r="4" spans="1:10" ht="9.9499999999999993" customHeight="1" x14ac:dyDescent="0.25">
      <c r="A4" s="119" t="s">
        <v>8</v>
      </c>
      <c r="B4" s="66">
        <v>29</v>
      </c>
      <c r="C4" s="66">
        <v>5</v>
      </c>
      <c r="D4" s="66">
        <v>0</v>
      </c>
      <c r="E4" s="66">
        <v>34</v>
      </c>
      <c r="F4" s="157"/>
      <c r="G4" s="324">
        <f>B4/$E4*100</f>
        <v>85.294117647058826</v>
      </c>
      <c r="H4" s="324">
        <f t="shared" ref="H4:J4" si="0">C4/$E4*100</f>
        <v>14.705882352941178</v>
      </c>
      <c r="I4" s="324">
        <f t="shared" si="0"/>
        <v>0</v>
      </c>
      <c r="J4" s="324">
        <f t="shared" si="0"/>
        <v>100</v>
      </c>
    </row>
    <row r="5" spans="1:10" ht="9.9499999999999993" customHeight="1" x14ac:dyDescent="0.25">
      <c r="A5" s="67" t="s">
        <v>9</v>
      </c>
      <c r="B5" s="68">
        <v>26</v>
      </c>
      <c r="C5" s="68">
        <v>9</v>
      </c>
      <c r="D5" s="68">
        <v>5</v>
      </c>
      <c r="E5" s="68">
        <v>40</v>
      </c>
      <c r="F5" s="67"/>
      <c r="G5" s="323">
        <f t="shared" ref="G5:G18" si="1">B5/$E5*100</f>
        <v>65</v>
      </c>
      <c r="H5" s="323">
        <f t="shared" ref="H5:H18" si="2">C5/$E5*100</f>
        <v>22.5</v>
      </c>
      <c r="I5" s="323">
        <f t="shared" ref="I5:I18" si="3">D5/$E5*100</f>
        <v>12.5</v>
      </c>
      <c r="J5" s="323">
        <f t="shared" ref="J5:J18" si="4">E5/$E5*100</f>
        <v>100</v>
      </c>
    </row>
    <row r="6" spans="1:10" ht="9.9499999999999993" customHeight="1" x14ac:dyDescent="0.25">
      <c r="A6" s="67" t="s">
        <v>10</v>
      </c>
      <c r="B6" s="68">
        <v>59</v>
      </c>
      <c r="C6" s="68">
        <v>18</v>
      </c>
      <c r="D6" s="68">
        <v>13</v>
      </c>
      <c r="E6" s="68">
        <v>90</v>
      </c>
      <c r="F6" s="67"/>
      <c r="G6" s="323">
        <f t="shared" si="1"/>
        <v>65.555555555555557</v>
      </c>
      <c r="H6" s="323">
        <f t="shared" si="2"/>
        <v>20</v>
      </c>
      <c r="I6" s="323">
        <f t="shared" si="3"/>
        <v>14.444444444444443</v>
      </c>
      <c r="J6" s="323">
        <f t="shared" si="4"/>
        <v>100</v>
      </c>
    </row>
    <row r="7" spans="1:10" ht="9.9499999999999993" customHeight="1" x14ac:dyDescent="0.25">
      <c r="A7" s="67" t="s">
        <v>11</v>
      </c>
      <c r="B7" s="68">
        <v>3646</v>
      </c>
      <c r="C7" s="68">
        <v>2788</v>
      </c>
      <c r="D7" s="68">
        <v>1469</v>
      </c>
      <c r="E7" s="68">
        <v>7903</v>
      </c>
      <c r="F7" s="67"/>
      <c r="G7" s="323">
        <f t="shared" si="1"/>
        <v>46.134379349614072</v>
      </c>
      <c r="H7" s="323">
        <f t="shared" si="2"/>
        <v>35.277742629381251</v>
      </c>
      <c r="I7" s="323">
        <f t="shared" si="3"/>
        <v>18.587878021004681</v>
      </c>
      <c r="J7" s="323">
        <f t="shared" si="4"/>
        <v>100</v>
      </c>
    </row>
    <row r="8" spans="1:10" ht="9.9499999999999993" customHeight="1" x14ac:dyDescent="0.25">
      <c r="A8" s="72" t="s">
        <v>21</v>
      </c>
      <c r="B8" s="73">
        <v>2250</v>
      </c>
      <c r="C8" s="73">
        <v>2183</v>
      </c>
      <c r="D8" s="73">
        <v>1099</v>
      </c>
      <c r="E8" s="73">
        <v>5532</v>
      </c>
      <c r="F8" s="72"/>
      <c r="G8" s="323">
        <f t="shared" si="1"/>
        <v>40.672451193058571</v>
      </c>
      <c r="H8" s="323">
        <f t="shared" si="2"/>
        <v>39.461315979754161</v>
      </c>
      <c r="I8" s="323">
        <f t="shared" si="3"/>
        <v>19.866232827187275</v>
      </c>
      <c r="J8" s="323">
        <f t="shared" si="4"/>
        <v>100</v>
      </c>
    </row>
    <row r="9" spans="1:10" ht="9.9499999999999993" customHeight="1" x14ac:dyDescent="0.25">
      <c r="A9" s="72" t="s">
        <v>23</v>
      </c>
      <c r="B9" s="73">
        <v>1084</v>
      </c>
      <c r="C9" s="73">
        <v>484</v>
      </c>
      <c r="D9" s="73">
        <v>293</v>
      </c>
      <c r="E9" s="73">
        <v>1861</v>
      </c>
      <c r="F9" s="72"/>
      <c r="G9" s="323">
        <f t="shared" si="1"/>
        <v>58.248253627082214</v>
      </c>
      <c r="H9" s="323">
        <f t="shared" si="2"/>
        <v>26.007522837184311</v>
      </c>
      <c r="I9" s="323">
        <f t="shared" si="3"/>
        <v>15.744223535733475</v>
      </c>
      <c r="J9" s="323">
        <f t="shared" si="4"/>
        <v>100</v>
      </c>
    </row>
    <row r="10" spans="1:10" ht="9.9499999999999993" customHeight="1" x14ac:dyDescent="0.25">
      <c r="A10" s="72" t="s">
        <v>22</v>
      </c>
      <c r="B10" s="73">
        <v>312</v>
      </c>
      <c r="C10" s="73">
        <v>121</v>
      </c>
      <c r="D10" s="73">
        <v>77</v>
      </c>
      <c r="E10" s="73">
        <v>510</v>
      </c>
      <c r="F10" s="72"/>
      <c r="G10" s="323">
        <f t="shared" si="1"/>
        <v>61.176470588235297</v>
      </c>
      <c r="H10" s="323">
        <f t="shared" si="2"/>
        <v>23.725490196078429</v>
      </c>
      <c r="I10" s="323">
        <f t="shared" si="3"/>
        <v>15.098039215686274</v>
      </c>
      <c r="J10" s="323">
        <f t="shared" si="4"/>
        <v>100</v>
      </c>
    </row>
    <row r="11" spans="1:10" ht="9.9499999999999993" customHeight="1" x14ac:dyDescent="0.25">
      <c r="A11" s="67" t="s">
        <v>12</v>
      </c>
      <c r="B11" s="68">
        <v>244</v>
      </c>
      <c r="C11" s="68">
        <v>234</v>
      </c>
      <c r="D11" s="68">
        <v>116</v>
      </c>
      <c r="E11" s="68">
        <v>594</v>
      </c>
      <c r="F11" s="67"/>
      <c r="G11" s="323">
        <f t="shared" si="1"/>
        <v>41.07744107744108</v>
      </c>
      <c r="H11" s="323">
        <f t="shared" si="2"/>
        <v>39.393939393939391</v>
      </c>
      <c r="I11" s="323">
        <f t="shared" si="3"/>
        <v>19.528619528619529</v>
      </c>
      <c r="J11" s="323">
        <f t="shared" si="4"/>
        <v>100</v>
      </c>
    </row>
    <row r="12" spans="1:10" ht="9.9499999999999993" customHeight="1" x14ac:dyDescent="0.25">
      <c r="A12" s="67" t="s">
        <v>13</v>
      </c>
      <c r="B12" s="68">
        <v>12</v>
      </c>
      <c r="C12" s="68">
        <v>2</v>
      </c>
      <c r="D12" s="68">
        <v>0</v>
      </c>
      <c r="E12" s="68">
        <v>14</v>
      </c>
      <c r="F12" s="67"/>
      <c r="G12" s="323">
        <f t="shared" si="1"/>
        <v>85.714285714285708</v>
      </c>
      <c r="H12" s="323">
        <f t="shared" si="2"/>
        <v>14.285714285714285</v>
      </c>
      <c r="I12" s="323">
        <f t="shared" si="3"/>
        <v>0</v>
      </c>
      <c r="J12" s="323">
        <f t="shared" si="4"/>
        <v>100</v>
      </c>
    </row>
    <row r="13" spans="1:10" ht="9.9499999999999993" customHeight="1" x14ac:dyDescent="0.25">
      <c r="A13" s="67" t="s">
        <v>14</v>
      </c>
      <c r="B13" s="68">
        <v>118</v>
      </c>
      <c r="C13" s="68">
        <v>52</v>
      </c>
      <c r="D13" s="68">
        <v>21</v>
      </c>
      <c r="E13" s="68">
        <v>191</v>
      </c>
      <c r="F13" s="67"/>
      <c r="G13" s="323">
        <f t="shared" si="1"/>
        <v>61.780104712041883</v>
      </c>
      <c r="H13" s="323">
        <f t="shared" si="2"/>
        <v>27.225130890052355</v>
      </c>
      <c r="I13" s="323">
        <f t="shared" si="3"/>
        <v>10.99476439790576</v>
      </c>
      <c r="J13" s="323">
        <f t="shared" si="4"/>
        <v>100</v>
      </c>
    </row>
    <row r="14" spans="1:10" ht="9.9499999999999993" customHeight="1" x14ac:dyDescent="0.25">
      <c r="A14" s="67" t="s">
        <v>15</v>
      </c>
      <c r="B14" s="68">
        <v>48</v>
      </c>
      <c r="C14" s="68">
        <v>18</v>
      </c>
      <c r="D14" s="68">
        <v>4</v>
      </c>
      <c r="E14" s="68">
        <v>70</v>
      </c>
      <c r="F14" s="67"/>
      <c r="G14" s="323">
        <f t="shared" si="1"/>
        <v>68.571428571428569</v>
      </c>
      <c r="H14" s="323">
        <f t="shared" si="2"/>
        <v>25.714285714285712</v>
      </c>
      <c r="I14" s="323">
        <f t="shared" si="3"/>
        <v>5.7142857142857144</v>
      </c>
      <c r="J14" s="323">
        <f t="shared" si="4"/>
        <v>100</v>
      </c>
    </row>
    <row r="15" spans="1:10" ht="9.9499999999999993" customHeight="1" x14ac:dyDescent="0.25">
      <c r="A15" s="67" t="s">
        <v>16</v>
      </c>
      <c r="B15" s="68">
        <v>699</v>
      </c>
      <c r="C15" s="68">
        <v>1315</v>
      </c>
      <c r="D15" s="68">
        <v>363</v>
      </c>
      <c r="E15" s="68">
        <v>2377</v>
      </c>
      <c r="F15" s="67"/>
      <c r="G15" s="323">
        <f t="shared" si="1"/>
        <v>29.406815313420275</v>
      </c>
      <c r="H15" s="323">
        <f t="shared" si="2"/>
        <v>55.321834244846443</v>
      </c>
      <c r="I15" s="323">
        <f t="shared" si="3"/>
        <v>15.271350441733277</v>
      </c>
      <c r="J15" s="323">
        <f t="shared" si="4"/>
        <v>100</v>
      </c>
    </row>
    <row r="16" spans="1:10" ht="9.9499999999999993" customHeight="1" x14ac:dyDescent="0.25">
      <c r="A16" s="67" t="s">
        <v>17</v>
      </c>
      <c r="B16" s="68">
        <v>201</v>
      </c>
      <c r="C16" s="68">
        <v>283</v>
      </c>
      <c r="D16" s="68">
        <v>112</v>
      </c>
      <c r="E16" s="68">
        <v>596</v>
      </c>
      <c r="F16" s="67"/>
      <c r="G16" s="323">
        <f t="shared" si="1"/>
        <v>33.724832214765101</v>
      </c>
      <c r="H16" s="323">
        <f t="shared" si="2"/>
        <v>47.483221476510067</v>
      </c>
      <c r="I16" s="323">
        <f t="shared" si="3"/>
        <v>18.791946308724832</v>
      </c>
      <c r="J16" s="323">
        <f t="shared" si="4"/>
        <v>100</v>
      </c>
    </row>
    <row r="17" spans="1:12" ht="9.9499999999999993" customHeight="1" x14ac:dyDescent="0.25">
      <c r="A17" s="67" t="s">
        <v>18</v>
      </c>
      <c r="B17" s="68">
        <v>268</v>
      </c>
      <c r="C17" s="68">
        <v>456</v>
      </c>
      <c r="D17" s="68">
        <v>147</v>
      </c>
      <c r="E17" s="68">
        <v>871</v>
      </c>
      <c r="F17" s="67"/>
      <c r="G17" s="323">
        <f t="shared" si="1"/>
        <v>30.76923076923077</v>
      </c>
      <c r="H17" s="323">
        <f t="shared" si="2"/>
        <v>52.353616532721013</v>
      </c>
      <c r="I17" s="323">
        <f t="shared" si="3"/>
        <v>16.877152698048221</v>
      </c>
      <c r="J17" s="323">
        <f t="shared" si="4"/>
        <v>100</v>
      </c>
    </row>
    <row r="18" spans="1:12" ht="9.9499999999999993" customHeight="1" x14ac:dyDescent="0.25">
      <c r="A18" s="75" t="s">
        <v>2</v>
      </c>
      <c r="B18" s="76">
        <v>5350</v>
      </c>
      <c r="C18" s="76">
        <v>5180</v>
      </c>
      <c r="D18" s="76">
        <v>2250</v>
      </c>
      <c r="E18" s="76">
        <v>12780</v>
      </c>
      <c r="F18" s="75"/>
      <c r="G18" s="269">
        <f t="shared" si="1"/>
        <v>41.862284820031299</v>
      </c>
      <c r="H18" s="269">
        <f t="shared" si="2"/>
        <v>40.532081377151805</v>
      </c>
      <c r="I18" s="269">
        <f t="shared" si="3"/>
        <v>17.6056338028169</v>
      </c>
      <c r="J18" s="269">
        <f t="shared" si="4"/>
        <v>100</v>
      </c>
    </row>
    <row r="19" spans="1:12" ht="11.45" customHeight="1" x14ac:dyDescent="0.25">
      <c r="A19" s="171" t="s">
        <v>19</v>
      </c>
    </row>
    <row r="20" spans="1:12" ht="49.5" customHeight="1" x14ac:dyDescent="0.25">
      <c r="A20" s="371" t="s">
        <v>121</v>
      </c>
      <c r="B20" s="387"/>
      <c r="C20" s="387"/>
      <c r="D20" s="387"/>
      <c r="E20" s="387"/>
      <c r="F20" s="387"/>
      <c r="G20" s="387"/>
      <c r="H20" s="387"/>
      <c r="I20" s="387"/>
      <c r="J20" s="387"/>
      <c r="K20" s="167"/>
      <c r="L20" s="167"/>
    </row>
  </sheetData>
  <mergeCells count="7">
    <mergeCell ref="A1:J1"/>
    <mergeCell ref="A20:J20"/>
    <mergeCell ref="G2:I2"/>
    <mergeCell ref="J2:J3"/>
    <mergeCell ref="A2:A3"/>
    <mergeCell ref="B2:D2"/>
    <mergeCell ref="E2:E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sqref="A1:J1"/>
    </sheetView>
  </sheetViews>
  <sheetFormatPr defaultRowHeight="15" x14ac:dyDescent="0.25"/>
  <cols>
    <col min="1" max="1" width="22.85546875" customWidth="1"/>
    <col min="4" max="4" width="10.42578125" customWidth="1"/>
    <col min="6" max="6" width="0.7109375" customWidth="1"/>
    <col min="9" max="9" width="10.5703125" customWidth="1"/>
  </cols>
  <sheetData>
    <row r="1" spans="1:10" ht="24" customHeight="1" x14ac:dyDescent="0.25">
      <c r="A1" s="379" t="s">
        <v>227</v>
      </c>
      <c r="B1" s="380"/>
      <c r="C1" s="380"/>
      <c r="D1" s="380"/>
      <c r="E1" s="380"/>
      <c r="F1" s="380"/>
      <c r="G1" s="380"/>
      <c r="H1" s="380"/>
      <c r="I1" s="380"/>
      <c r="J1" s="380"/>
    </row>
    <row r="2" spans="1:10" ht="12" customHeight="1" x14ac:dyDescent="0.25">
      <c r="A2" s="381" t="s">
        <v>125</v>
      </c>
      <c r="B2" s="505" t="s">
        <v>108</v>
      </c>
      <c r="C2" s="505"/>
      <c r="D2" s="505"/>
      <c r="E2" s="502" t="s">
        <v>155</v>
      </c>
      <c r="F2" s="144"/>
      <c r="G2" s="505" t="s">
        <v>108</v>
      </c>
      <c r="H2" s="505"/>
      <c r="I2" s="505"/>
      <c r="J2" s="506" t="s">
        <v>190</v>
      </c>
    </row>
    <row r="3" spans="1:10" ht="12" customHeight="1" x14ac:dyDescent="0.25">
      <c r="A3" s="488"/>
      <c r="B3" s="254" t="s">
        <v>78</v>
      </c>
      <c r="C3" s="254" t="s">
        <v>0</v>
      </c>
      <c r="D3" s="254" t="s">
        <v>1</v>
      </c>
      <c r="E3" s="503"/>
      <c r="F3" s="134"/>
      <c r="G3" s="144" t="s">
        <v>78</v>
      </c>
      <c r="H3" s="144" t="s">
        <v>0</v>
      </c>
      <c r="I3" s="144" t="s">
        <v>1</v>
      </c>
      <c r="J3" s="507"/>
    </row>
    <row r="4" spans="1:10" ht="9.9499999999999993" customHeight="1" x14ac:dyDescent="0.25">
      <c r="A4" s="119" t="s">
        <v>126</v>
      </c>
      <c r="B4" s="66">
        <v>566</v>
      </c>
      <c r="C4" s="66">
        <v>782</v>
      </c>
      <c r="D4" s="66">
        <v>297</v>
      </c>
      <c r="E4" s="79">
        <v>1645</v>
      </c>
      <c r="F4" s="119"/>
      <c r="G4" s="327">
        <f>B4/$E4*100</f>
        <v>34.407294832826743</v>
      </c>
      <c r="H4" s="327">
        <f t="shared" ref="H4:J4" si="0">C4/$E4*100</f>
        <v>47.537993920972646</v>
      </c>
      <c r="I4" s="327">
        <f t="shared" si="0"/>
        <v>18.054711246200608</v>
      </c>
      <c r="J4" s="327">
        <f t="shared" si="0"/>
        <v>100</v>
      </c>
    </row>
    <row r="5" spans="1:10" ht="9.9499999999999993" customHeight="1" x14ac:dyDescent="0.25">
      <c r="A5" s="67" t="s">
        <v>127</v>
      </c>
      <c r="B5" s="68">
        <v>44</v>
      </c>
      <c r="C5" s="68">
        <v>46</v>
      </c>
      <c r="D5" s="68">
        <v>34</v>
      </c>
      <c r="E5" s="82">
        <v>124</v>
      </c>
      <c r="F5" s="67"/>
      <c r="G5" s="326">
        <f t="shared" ref="G5:G32" si="1">B5/$E5*100</f>
        <v>35.483870967741936</v>
      </c>
      <c r="H5" s="326">
        <f t="shared" ref="H5:H32" si="2">C5/$E5*100</f>
        <v>37.096774193548384</v>
      </c>
      <c r="I5" s="326">
        <f t="shared" ref="I5:I32" si="3">D5/$E5*100</f>
        <v>27.419354838709676</v>
      </c>
      <c r="J5" s="326">
        <f t="shared" ref="J5:J32" si="4">E5/$E5*100</f>
        <v>100</v>
      </c>
    </row>
    <row r="6" spans="1:10" ht="9.9499999999999993" customHeight="1" x14ac:dyDescent="0.25">
      <c r="A6" s="67" t="s">
        <v>128</v>
      </c>
      <c r="B6" s="68">
        <v>126</v>
      </c>
      <c r="C6" s="68">
        <v>176</v>
      </c>
      <c r="D6" s="68">
        <v>80</v>
      </c>
      <c r="E6" s="82">
        <v>382</v>
      </c>
      <c r="F6" s="67"/>
      <c r="G6" s="326">
        <f t="shared" si="1"/>
        <v>32.984293193717278</v>
      </c>
      <c r="H6" s="326">
        <f t="shared" si="2"/>
        <v>46.073298429319372</v>
      </c>
      <c r="I6" s="326">
        <f t="shared" si="3"/>
        <v>20.94240837696335</v>
      </c>
      <c r="J6" s="326">
        <f t="shared" si="4"/>
        <v>100</v>
      </c>
    </row>
    <row r="7" spans="1:10" ht="9.9499999999999993" customHeight="1" x14ac:dyDescent="0.25">
      <c r="A7" s="67" t="s">
        <v>129</v>
      </c>
      <c r="B7" s="68">
        <v>848</v>
      </c>
      <c r="C7" s="68">
        <v>872</v>
      </c>
      <c r="D7" s="68">
        <v>325</v>
      </c>
      <c r="E7" s="82">
        <v>2045</v>
      </c>
      <c r="F7" s="67"/>
      <c r="G7" s="326">
        <f t="shared" si="1"/>
        <v>41.46699266503667</v>
      </c>
      <c r="H7" s="326">
        <f t="shared" si="2"/>
        <v>42.640586797066014</v>
      </c>
      <c r="I7" s="326">
        <f t="shared" si="3"/>
        <v>15.892420537897312</v>
      </c>
      <c r="J7" s="326">
        <f t="shared" si="4"/>
        <v>100</v>
      </c>
    </row>
    <row r="8" spans="1:10" ht="9.9499999999999993" customHeight="1" x14ac:dyDescent="0.25">
      <c r="A8" s="67" t="s">
        <v>130</v>
      </c>
      <c r="B8" s="68">
        <f>B9+B10</f>
        <v>225</v>
      </c>
      <c r="C8" s="68">
        <f t="shared" ref="C8:D8" si="5">C9+C10</f>
        <v>203</v>
      </c>
      <c r="D8" s="68">
        <f t="shared" si="5"/>
        <v>73</v>
      </c>
      <c r="E8" s="82">
        <v>501</v>
      </c>
      <c r="F8" s="67"/>
      <c r="G8" s="326">
        <f t="shared" si="1"/>
        <v>44.91017964071856</v>
      </c>
      <c r="H8" s="326">
        <f t="shared" si="2"/>
        <v>40.5189620758483</v>
      </c>
      <c r="I8" s="326">
        <f t="shared" si="3"/>
        <v>14.570858283433132</v>
      </c>
      <c r="J8" s="326">
        <f t="shared" si="4"/>
        <v>100</v>
      </c>
    </row>
    <row r="9" spans="1:10" s="252" customFormat="1" ht="9.9499999999999993" customHeight="1" x14ac:dyDescent="0.25">
      <c r="A9" s="72" t="s">
        <v>131</v>
      </c>
      <c r="B9" s="73">
        <v>90</v>
      </c>
      <c r="C9" s="73">
        <v>94</v>
      </c>
      <c r="D9" s="73">
        <v>30</v>
      </c>
      <c r="E9" s="98">
        <v>214</v>
      </c>
      <c r="F9" s="72"/>
      <c r="G9" s="326">
        <f t="shared" si="1"/>
        <v>42.056074766355138</v>
      </c>
      <c r="H9" s="326">
        <f t="shared" si="2"/>
        <v>43.925233644859816</v>
      </c>
      <c r="I9" s="326">
        <f t="shared" si="3"/>
        <v>14.018691588785046</v>
      </c>
      <c r="J9" s="326">
        <f t="shared" si="4"/>
        <v>100</v>
      </c>
    </row>
    <row r="10" spans="1:10" s="252" customFormat="1" ht="9.9499999999999993" customHeight="1" x14ac:dyDescent="0.25">
      <c r="A10" s="72" t="s">
        <v>132</v>
      </c>
      <c r="B10" s="73">
        <v>135</v>
      </c>
      <c r="C10" s="73">
        <v>109</v>
      </c>
      <c r="D10" s="73">
        <v>43</v>
      </c>
      <c r="E10" s="98">
        <v>287</v>
      </c>
      <c r="F10" s="72"/>
      <c r="G10" s="326">
        <f t="shared" si="1"/>
        <v>47.038327526132406</v>
      </c>
      <c r="H10" s="326">
        <f t="shared" si="2"/>
        <v>37.979094076655052</v>
      </c>
      <c r="I10" s="326">
        <f t="shared" si="3"/>
        <v>14.982578397212542</v>
      </c>
      <c r="J10" s="326">
        <f t="shared" si="4"/>
        <v>100</v>
      </c>
    </row>
    <row r="11" spans="1:10" ht="9.9499999999999993" customHeight="1" x14ac:dyDescent="0.25">
      <c r="A11" s="67" t="s">
        <v>133</v>
      </c>
      <c r="B11" s="68">
        <v>483</v>
      </c>
      <c r="C11" s="68">
        <v>346</v>
      </c>
      <c r="D11" s="68">
        <v>132</v>
      </c>
      <c r="E11" s="82">
        <v>961</v>
      </c>
      <c r="F11" s="67"/>
      <c r="G11" s="326">
        <f t="shared" si="1"/>
        <v>50.260145681581683</v>
      </c>
      <c r="H11" s="326">
        <f t="shared" si="2"/>
        <v>36.004162330905309</v>
      </c>
      <c r="I11" s="326">
        <f t="shared" si="3"/>
        <v>13.735691987513007</v>
      </c>
      <c r="J11" s="326">
        <f t="shared" si="4"/>
        <v>100</v>
      </c>
    </row>
    <row r="12" spans="1:10" ht="9.9499999999999993" customHeight="1" x14ac:dyDescent="0.25">
      <c r="A12" s="67" t="s">
        <v>134</v>
      </c>
      <c r="B12" s="68">
        <v>161</v>
      </c>
      <c r="C12" s="68">
        <v>159</v>
      </c>
      <c r="D12" s="68">
        <v>57</v>
      </c>
      <c r="E12" s="82">
        <v>377</v>
      </c>
      <c r="F12" s="67"/>
      <c r="G12" s="326">
        <f t="shared" si="1"/>
        <v>42.705570291777192</v>
      </c>
      <c r="H12" s="326">
        <f t="shared" si="2"/>
        <v>42.175066312997352</v>
      </c>
      <c r="I12" s="326">
        <f t="shared" si="3"/>
        <v>15.119363395225463</v>
      </c>
      <c r="J12" s="326">
        <f t="shared" si="4"/>
        <v>100</v>
      </c>
    </row>
    <row r="13" spans="1:10" ht="9.9499999999999993" customHeight="1" x14ac:dyDescent="0.25">
      <c r="A13" s="67" t="s">
        <v>135</v>
      </c>
      <c r="B13" s="68">
        <v>333</v>
      </c>
      <c r="C13" s="68">
        <v>252</v>
      </c>
      <c r="D13" s="68">
        <v>89</v>
      </c>
      <c r="E13" s="82">
        <v>674</v>
      </c>
      <c r="F13" s="67"/>
      <c r="G13" s="326">
        <f t="shared" si="1"/>
        <v>49.406528189910979</v>
      </c>
      <c r="H13" s="326">
        <f t="shared" si="2"/>
        <v>37.388724035608305</v>
      </c>
      <c r="I13" s="326">
        <f t="shared" si="3"/>
        <v>13.204747774480714</v>
      </c>
      <c r="J13" s="326">
        <f t="shared" si="4"/>
        <v>100</v>
      </c>
    </row>
    <row r="14" spans="1:10" ht="9.9499999999999993" customHeight="1" x14ac:dyDescent="0.25">
      <c r="A14" s="67" t="s">
        <v>136</v>
      </c>
      <c r="B14" s="68">
        <v>276</v>
      </c>
      <c r="C14" s="68">
        <v>217</v>
      </c>
      <c r="D14" s="68">
        <v>92</v>
      </c>
      <c r="E14" s="82">
        <v>585</v>
      </c>
      <c r="F14" s="67"/>
      <c r="G14" s="326">
        <f t="shared" si="1"/>
        <v>47.179487179487175</v>
      </c>
      <c r="H14" s="326">
        <f t="shared" si="2"/>
        <v>37.094017094017097</v>
      </c>
      <c r="I14" s="326">
        <f t="shared" si="3"/>
        <v>15.726495726495726</v>
      </c>
      <c r="J14" s="326">
        <f t="shared" si="4"/>
        <v>100</v>
      </c>
    </row>
    <row r="15" spans="1:10" ht="9.9499999999999993" customHeight="1" x14ac:dyDescent="0.25">
      <c r="A15" s="67" t="s">
        <v>137</v>
      </c>
      <c r="B15" s="68">
        <v>74</v>
      </c>
      <c r="C15" s="68">
        <v>69</v>
      </c>
      <c r="D15" s="68">
        <v>31</v>
      </c>
      <c r="E15" s="82">
        <v>174</v>
      </c>
      <c r="F15" s="67"/>
      <c r="G15" s="326">
        <f t="shared" si="1"/>
        <v>42.528735632183903</v>
      </c>
      <c r="H15" s="326">
        <f t="shared" si="2"/>
        <v>39.655172413793103</v>
      </c>
      <c r="I15" s="326">
        <f t="shared" si="3"/>
        <v>17.816091954022991</v>
      </c>
      <c r="J15" s="326">
        <f t="shared" si="4"/>
        <v>100</v>
      </c>
    </row>
    <row r="16" spans="1:10" ht="9.9499999999999993" customHeight="1" x14ac:dyDescent="0.25">
      <c r="A16" s="67" t="s">
        <v>138</v>
      </c>
      <c r="B16" s="68">
        <v>164</v>
      </c>
      <c r="C16" s="68">
        <v>159</v>
      </c>
      <c r="D16" s="68">
        <v>71</v>
      </c>
      <c r="E16" s="82">
        <v>394</v>
      </c>
      <c r="F16" s="67"/>
      <c r="G16" s="326">
        <f t="shared" si="1"/>
        <v>41.624365482233507</v>
      </c>
      <c r="H16" s="326">
        <f t="shared" si="2"/>
        <v>40.35532994923858</v>
      </c>
      <c r="I16" s="326">
        <f t="shared" si="3"/>
        <v>18.020304568527919</v>
      </c>
      <c r="J16" s="326">
        <f t="shared" si="4"/>
        <v>100</v>
      </c>
    </row>
    <row r="17" spans="1:10" ht="9.9499999999999993" customHeight="1" x14ac:dyDescent="0.25">
      <c r="A17" s="67" t="s">
        <v>139</v>
      </c>
      <c r="B17" s="68">
        <v>299</v>
      </c>
      <c r="C17" s="68">
        <v>329</v>
      </c>
      <c r="D17" s="68">
        <v>146</v>
      </c>
      <c r="E17" s="82">
        <v>774</v>
      </c>
      <c r="F17" s="67"/>
      <c r="G17" s="326">
        <f t="shared" si="1"/>
        <v>38.63049095607235</v>
      </c>
      <c r="H17" s="326">
        <f t="shared" si="2"/>
        <v>42.506459948320412</v>
      </c>
      <c r="I17" s="326">
        <f t="shared" si="3"/>
        <v>18.863049095607234</v>
      </c>
      <c r="J17" s="326">
        <f t="shared" si="4"/>
        <v>100</v>
      </c>
    </row>
    <row r="18" spans="1:10" ht="9.9499999999999993" customHeight="1" x14ac:dyDescent="0.25">
      <c r="A18" s="67" t="s">
        <v>140</v>
      </c>
      <c r="B18" s="68">
        <v>169</v>
      </c>
      <c r="C18" s="68">
        <v>184</v>
      </c>
      <c r="D18" s="68">
        <v>107</v>
      </c>
      <c r="E18" s="82">
        <v>460</v>
      </c>
      <c r="F18" s="67"/>
      <c r="G18" s="326">
        <f t="shared" si="1"/>
        <v>36.739130434782609</v>
      </c>
      <c r="H18" s="326">
        <f t="shared" si="2"/>
        <v>40</v>
      </c>
      <c r="I18" s="326">
        <f t="shared" si="3"/>
        <v>23.260869565217391</v>
      </c>
      <c r="J18" s="326">
        <f t="shared" si="4"/>
        <v>100</v>
      </c>
    </row>
    <row r="19" spans="1:10" ht="9.9499999999999993" customHeight="1" x14ac:dyDescent="0.25">
      <c r="A19" s="67" t="s">
        <v>141</v>
      </c>
      <c r="B19" s="68">
        <v>60</v>
      </c>
      <c r="C19" s="68">
        <v>94</v>
      </c>
      <c r="D19" s="68">
        <v>63</v>
      </c>
      <c r="E19" s="82">
        <v>217</v>
      </c>
      <c r="F19" s="67"/>
      <c r="G19" s="326">
        <f t="shared" si="1"/>
        <v>27.649769585253459</v>
      </c>
      <c r="H19" s="326">
        <f t="shared" si="2"/>
        <v>43.317972350230413</v>
      </c>
      <c r="I19" s="326">
        <f t="shared" si="3"/>
        <v>29.032258064516132</v>
      </c>
      <c r="J19" s="326">
        <f t="shared" si="4"/>
        <v>100</v>
      </c>
    </row>
    <row r="20" spans="1:10" ht="9.9499999999999993" customHeight="1" x14ac:dyDescent="0.25">
      <c r="A20" s="67" t="s">
        <v>142</v>
      </c>
      <c r="B20" s="68">
        <v>369</v>
      </c>
      <c r="C20" s="68">
        <v>290</v>
      </c>
      <c r="D20" s="68">
        <v>151</v>
      </c>
      <c r="E20" s="82">
        <v>810</v>
      </c>
      <c r="F20" s="67"/>
      <c r="G20" s="326">
        <f t="shared" si="1"/>
        <v>45.555555555555557</v>
      </c>
      <c r="H20" s="326">
        <f t="shared" si="2"/>
        <v>35.802469135802468</v>
      </c>
      <c r="I20" s="326">
        <f t="shared" si="3"/>
        <v>18.641975308641975</v>
      </c>
      <c r="J20" s="326">
        <f t="shared" si="4"/>
        <v>100</v>
      </c>
    </row>
    <row r="21" spans="1:10" ht="9.9499999999999993" customHeight="1" x14ac:dyDescent="0.25">
      <c r="A21" s="67" t="s">
        <v>143</v>
      </c>
      <c r="B21" s="68">
        <v>258</v>
      </c>
      <c r="C21" s="68">
        <v>154</v>
      </c>
      <c r="D21" s="68">
        <v>77</v>
      </c>
      <c r="E21" s="82">
        <v>489</v>
      </c>
      <c r="F21" s="67"/>
      <c r="G21" s="326">
        <f t="shared" si="1"/>
        <v>52.760736196319016</v>
      </c>
      <c r="H21" s="326">
        <f t="shared" si="2"/>
        <v>31.492842535787318</v>
      </c>
      <c r="I21" s="326">
        <f t="shared" si="3"/>
        <v>15.746421267893659</v>
      </c>
      <c r="J21" s="326">
        <f t="shared" si="4"/>
        <v>100</v>
      </c>
    </row>
    <row r="22" spans="1:10" ht="9.9499999999999993" customHeight="1" x14ac:dyDescent="0.25">
      <c r="A22" s="67" t="s">
        <v>144</v>
      </c>
      <c r="B22" s="68">
        <v>91</v>
      </c>
      <c r="C22" s="68">
        <v>81</v>
      </c>
      <c r="D22" s="68">
        <v>38</v>
      </c>
      <c r="E22" s="82">
        <v>210</v>
      </c>
      <c r="F22" s="67"/>
      <c r="G22" s="326">
        <f t="shared" si="1"/>
        <v>43.333333333333336</v>
      </c>
      <c r="H22" s="326">
        <f t="shared" si="2"/>
        <v>38.571428571428577</v>
      </c>
      <c r="I22" s="326">
        <f t="shared" si="3"/>
        <v>18.095238095238095</v>
      </c>
      <c r="J22" s="326">
        <f t="shared" si="4"/>
        <v>100</v>
      </c>
    </row>
    <row r="23" spans="1:10" ht="9.9499999999999993" customHeight="1" x14ac:dyDescent="0.25">
      <c r="A23" s="67" t="s">
        <v>145</v>
      </c>
      <c r="B23" s="68">
        <v>206</v>
      </c>
      <c r="C23" s="68">
        <v>212</v>
      </c>
      <c r="D23" s="68">
        <v>142</v>
      </c>
      <c r="E23" s="82">
        <v>560</v>
      </c>
      <c r="F23" s="67"/>
      <c r="G23" s="326">
        <f t="shared" si="1"/>
        <v>36.785714285714292</v>
      </c>
      <c r="H23" s="326">
        <f t="shared" si="2"/>
        <v>37.857142857142854</v>
      </c>
      <c r="I23" s="326">
        <f t="shared" si="3"/>
        <v>25.357142857142854</v>
      </c>
      <c r="J23" s="326">
        <f t="shared" si="4"/>
        <v>100</v>
      </c>
    </row>
    <row r="24" spans="1:10" ht="9.9499999999999993" customHeight="1" x14ac:dyDescent="0.25">
      <c r="A24" s="67" t="s">
        <v>146</v>
      </c>
      <c r="B24" s="68">
        <v>283</v>
      </c>
      <c r="C24" s="68">
        <v>363</v>
      </c>
      <c r="D24" s="68">
        <v>137</v>
      </c>
      <c r="E24" s="82">
        <v>783</v>
      </c>
      <c r="F24" s="67"/>
      <c r="G24" s="326">
        <f t="shared" si="1"/>
        <v>36.14303959131545</v>
      </c>
      <c r="H24" s="326">
        <f t="shared" si="2"/>
        <v>46.360153256704983</v>
      </c>
      <c r="I24" s="326">
        <f t="shared" si="3"/>
        <v>17.496807151979567</v>
      </c>
      <c r="J24" s="326">
        <f t="shared" si="4"/>
        <v>100</v>
      </c>
    </row>
    <row r="25" spans="1:10" ht="9.9499999999999993" customHeight="1" x14ac:dyDescent="0.25">
      <c r="A25" s="67" t="s">
        <v>147</v>
      </c>
      <c r="B25" s="68">
        <v>286</v>
      </c>
      <c r="C25" s="68">
        <v>187</v>
      </c>
      <c r="D25" s="68">
        <v>108</v>
      </c>
      <c r="E25" s="82">
        <v>581</v>
      </c>
      <c r="F25" s="67"/>
      <c r="G25" s="326">
        <f t="shared" si="1"/>
        <v>49.225473321858864</v>
      </c>
      <c r="H25" s="326">
        <f t="shared" si="2"/>
        <v>32.185886402753873</v>
      </c>
      <c r="I25" s="326">
        <f t="shared" si="3"/>
        <v>18.588640275387263</v>
      </c>
      <c r="J25" s="326">
        <f t="shared" si="4"/>
        <v>100</v>
      </c>
    </row>
    <row r="26" spans="1:10" ht="9.9499999999999993" customHeight="1" x14ac:dyDescent="0.25">
      <c r="A26" s="67"/>
      <c r="B26" s="68"/>
      <c r="C26" s="68"/>
      <c r="D26" s="68"/>
      <c r="E26" s="82"/>
      <c r="F26" s="67"/>
      <c r="G26" s="326"/>
      <c r="H26" s="326"/>
      <c r="I26" s="326"/>
      <c r="J26" s="326"/>
    </row>
    <row r="27" spans="1:10" ht="9.9499999999999993" customHeight="1" x14ac:dyDescent="0.25">
      <c r="A27" s="67" t="s">
        <v>84</v>
      </c>
      <c r="B27" s="68">
        <v>1584</v>
      </c>
      <c r="C27" s="68">
        <v>1876</v>
      </c>
      <c r="D27" s="68">
        <v>736</v>
      </c>
      <c r="E27" s="82">
        <v>4196</v>
      </c>
      <c r="F27" s="67"/>
      <c r="G27" s="326">
        <f t="shared" si="1"/>
        <v>37.750238322211629</v>
      </c>
      <c r="H27" s="326">
        <f t="shared" si="2"/>
        <v>44.709246901811248</v>
      </c>
      <c r="I27" s="326">
        <f t="shared" si="3"/>
        <v>17.540514775977119</v>
      </c>
      <c r="J27" s="326">
        <f t="shared" si="4"/>
        <v>100</v>
      </c>
    </row>
    <row r="28" spans="1:10" ht="9.9499999999999993" customHeight="1" x14ac:dyDescent="0.25">
      <c r="A28" s="67" t="s">
        <v>85</v>
      </c>
      <c r="B28" s="68">
        <v>1202</v>
      </c>
      <c r="C28" s="68">
        <v>960</v>
      </c>
      <c r="D28" s="68">
        <v>351</v>
      </c>
      <c r="E28" s="82">
        <v>2513</v>
      </c>
      <c r="F28" s="67"/>
      <c r="G28" s="326">
        <f t="shared" si="1"/>
        <v>47.831277357739751</v>
      </c>
      <c r="H28" s="326">
        <f t="shared" si="2"/>
        <v>38.20135296458416</v>
      </c>
      <c r="I28" s="326">
        <f t="shared" si="3"/>
        <v>13.967369677676084</v>
      </c>
      <c r="J28" s="326">
        <f t="shared" si="4"/>
        <v>100</v>
      </c>
    </row>
    <row r="29" spans="1:10" ht="9.9499999999999993" customHeight="1" x14ac:dyDescent="0.25">
      <c r="A29" s="67" t="s">
        <v>86</v>
      </c>
      <c r="B29" s="68">
        <v>813</v>
      </c>
      <c r="C29" s="68">
        <v>774</v>
      </c>
      <c r="D29" s="68">
        <v>340</v>
      </c>
      <c r="E29" s="82">
        <v>1927</v>
      </c>
      <c r="F29" s="67"/>
      <c r="G29" s="326">
        <f t="shared" si="1"/>
        <v>42.18993253762325</v>
      </c>
      <c r="H29" s="326">
        <f t="shared" si="2"/>
        <v>40.166061235080434</v>
      </c>
      <c r="I29" s="326">
        <f t="shared" si="3"/>
        <v>17.644006227296316</v>
      </c>
      <c r="J29" s="326">
        <f t="shared" si="4"/>
        <v>100</v>
      </c>
    </row>
    <row r="30" spans="1:10" ht="9.9499999999999993" customHeight="1" x14ac:dyDescent="0.25">
      <c r="A30" s="67" t="s">
        <v>87</v>
      </c>
      <c r="B30" s="68">
        <v>1153</v>
      </c>
      <c r="C30" s="68">
        <v>1015</v>
      </c>
      <c r="D30" s="68">
        <v>578</v>
      </c>
      <c r="E30" s="82">
        <v>2746</v>
      </c>
      <c r="F30" s="67"/>
      <c r="G30" s="326">
        <f t="shared" si="1"/>
        <v>41.988346686088853</v>
      </c>
      <c r="H30" s="326">
        <f t="shared" si="2"/>
        <v>36.962855061908229</v>
      </c>
      <c r="I30" s="326">
        <f t="shared" si="3"/>
        <v>21.048798252002911</v>
      </c>
      <c r="J30" s="326">
        <f t="shared" si="4"/>
        <v>100</v>
      </c>
    </row>
    <row r="31" spans="1:10" ht="9.9499999999999993" customHeight="1" x14ac:dyDescent="0.25">
      <c r="A31" s="67" t="s">
        <v>88</v>
      </c>
      <c r="B31" s="68">
        <v>569</v>
      </c>
      <c r="C31" s="68">
        <v>550</v>
      </c>
      <c r="D31" s="68">
        <v>245</v>
      </c>
      <c r="E31" s="82">
        <v>1364</v>
      </c>
      <c r="F31" s="67"/>
      <c r="G31" s="326">
        <f t="shared" si="1"/>
        <v>41.715542521994138</v>
      </c>
      <c r="H31" s="326">
        <f t="shared" si="2"/>
        <v>40.322580645161288</v>
      </c>
      <c r="I31" s="326">
        <f t="shared" si="3"/>
        <v>17.961876832844574</v>
      </c>
      <c r="J31" s="326">
        <f t="shared" si="4"/>
        <v>100</v>
      </c>
    </row>
    <row r="32" spans="1:10" s="3" customFormat="1" ht="9.9499999999999993" customHeight="1" x14ac:dyDescent="0.25">
      <c r="A32" s="75" t="s">
        <v>89</v>
      </c>
      <c r="B32" s="76">
        <v>5321</v>
      </c>
      <c r="C32" s="76">
        <v>5175</v>
      </c>
      <c r="D32" s="76">
        <v>2250</v>
      </c>
      <c r="E32" s="88">
        <v>12746</v>
      </c>
      <c r="F32" s="75"/>
      <c r="G32" s="328">
        <f t="shared" si="1"/>
        <v>41.746430252628272</v>
      </c>
      <c r="H32" s="328">
        <f t="shared" si="2"/>
        <v>40.600972854228779</v>
      </c>
      <c r="I32" s="328">
        <f t="shared" si="3"/>
        <v>17.652596893142945</v>
      </c>
      <c r="J32" s="328">
        <f t="shared" si="4"/>
        <v>100</v>
      </c>
    </row>
    <row r="33" spans="1:10" ht="12.6" customHeight="1" x14ac:dyDescent="0.25">
      <c r="A33" s="458" t="s">
        <v>19</v>
      </c>
      <c r="B33" s="458"/>
      <c r="C33" s="458"/>
      <c r="D33" s="459"/>
      <c r="E33" s="5"/>
      <c r="F33" s="5"/>
      <c r="G33" s="5"/>
      <c r="H33" s="5"/>
      <c r="I33" s="5"/>
      <c r="J33" s="5"/>
    </row>
    <row r="34" spans="1:10" ht="10.5" customHeight="1" x14ac:dyDescent="0.25">
      <c r="A34" s="59" t="s">
        <v>148</v>
      </c>
      <c r="B34" s="14"/>
      <c r="C34" s="14"/>
      <c r="D34" s="14"/>
      <c r="E34" s="50"/>
      <c r="F34" s="50"/>
      <c r="G34" s="54"/>
      <c r="H34" s="54"/>
      <c r="I34" s="54"/>
      <c r="J34" s="54"/>
    </row>
  </sheetData>
  <mergeCells count="7">
    <mergeCell ref="A33:D33"/>
    <mergeCell ref="A1:J1"/>
    <mergeCell ref="A2:A3"/>
    <mergeCell ref="B2:D2"/>
    <mergeCell ref="E2:E3"/>
    <mergeCell ref="G2:I2"/>
    <mergeCell ref="J2:J3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workbookViewId="0">
      <selection sqref="A1:J1"/>
    </sheetView>
  </sheetViews>
  <sheetFormatPr defaultColWidth="9.140625" defaultRowHeight="11.25" x14ac:dyDescent="0.2"/>
  <cols>
    <col min="1" max="1" width="41.42578125" style="24" customWidth="1"/>
    <col min="2" max="5" width="9.140625" style="24"/>
    <col min="6" max="6" width="1.140625" style="24" customWidth="1"/>
    <col min="7" max="7" width="8" style="24" customWidth="1"/>
    <col min="8" max="8" width="7.140625" style="24" customWidth="1"/>
    <col min="9" max="9" width="12.28515625" style="24" customWidth="1"/>
    <col min="10" max="10" width="7.85546875" style="24" customWidth="1"/>
    <col min="11" max="16384" width="9.140625" style="24"/>
  </cols>
  <sheetData>
    <row r="1" spans="1:10" ht="27.6" customHeight="1" x14ac:dyDescent="0.25">
      <c r="A1" s="477" t="s">
        <v>228</v>
      </c>
      <c r="B1" s="380"/>
      <c r="C1" s="380"/>
      <c r="D1" s="380"/>
      <c r="E1" s="380"/>
      <c r="F1" s="380"/>
      <c r="G1" s="380"/>
      <c r="H1" s="380"/>
      <c r="I1" s="380"/>
      <c r="J1" s="380"/>
    </row>
    <row r="2" spans="1:10" ht="9.9499999999999993" customHeight="1" x14ac:dyDescent="0.2">
      <c r="A2" s="489" t="s">
        <v>32</v>
      </c>
      <c r="B2" s="508" t="s">
        <v>108</v>
      </c>
      <c r="C2" s="508"/>
      <c r="D2" s="508"/>
      <c r="E2" s="502" t="s">
        <v>155</v>
      </c>
      <c r="F2" s="237"/>
      <c r="G2" s="508" t="s">
        <v>108</v>
      </c>
      <c r="H2" s="508"/>
      <c r="I2" s="508"/>
      <c r="J2" s="502" t="s">
        <v>190</v>
      </c>
    </row>
    <row r="3" spans="1:10" ht="15.75" customHeight="1" x14ac:dyDescent="0.2">
      <c r="A3" s="490"/>
      <c r="B3" s="237" t="s">
        <v>78</v>
      </c>
      <c r="C3" s="237" t="s">
        <v>0</v>
      </c>
      <c r="D3" s="237" t="s">
        <v>1</v>
      </c>
      <c r="E3" s="503"/>
      <c r="F3" s="112"/>
      <c r="G3" s="237" t="s">
        <v>78</v>
      </c>
      <c r="H3" s="237" t="s">
        <v>0</v>
      </c>
      <c r="I3" s="237" t="s">
        <v>1</v>
      </c>
      <c r="J3" s="503"/>
    </row>
    <row r="4" spans="1:10" s="50" customFormat="1" ht="12" customHeight="1" x14ac:dyDescent="0.2">
      <c r="A4" s="246" t="s">
        <v>84</v>
      </c>
      <c r="B4" s="246">
        <v>1584</v>
      </c>
      <c r="C4" s="246">
        <v>1876</v>
      </c>
      <c r="D4" s="246">
        <v>736</v>
      </c>
      <c r="E4" s="246">
        <v>4196</v>
      </c>
      <c r="F4" s="247"/>
      <c r="G4" s="257">
        <f>B4/$E4*100</f>
        <v>37.750238322211629</v>
      </c>
      <c r="H4" s="257">
        <f t="shared" ref="H4:J4" si="0">C4/$E4*100</f>
        <v>44.709246901811248</v>
      </c>
      <c r="I4" s="257">
        <f t="shared" si="0"/>
        <v>17.540514775977119</v>
      </c>
      <c r="J4" s="257">
        <f t="shared" si="0"/>
        <v>100</v>
      </c>
    </row>
    <row r="5" spans="1:10" ht="12" customHeight="1" x14ac:dyDescent="0.2">
      <c r="A5" s="112" t="s">
        <v>150</v>
      </c>
      <c r="B5" s="112">
        <v>3</v>
      </c>
      <c r="C5" s="112">
        <v>3</v>
      </c>
      <c r="D5" s="112">
        <v>2</v>
      </c>
      <c r="E5" s="112">
        <v>8</v>
      </c>
      <c r="F5" s="112"/>
      <c r="G5" s="255">
        <f t="shared" ref="G5:G68" si="1">B5/$E5*100</f>
        <v>37.5</v>
      </c>
      <c r="H5" s="255">
        <f t="shared" ref="H5:H68" si="2">C5/$E5*100</f>
        <v>37.5</v>
      </c>
      <c r="I5" s="255">
        <f t="shared" ref="I5:I68" si="3">D5/$E5*100</f>
        <v>25</v>
      </c>
      <c r="J5" s="255">
        <f t="shared" ref="J5:J68" si="4">E5/$E5*100</f>
        <v>100</v>
      </c>
    </row>
    <row r="6" spans="1:10" ht="12" customHeight="1" x14ac:dyDescent="0.2">
      <c r="A6" s="112" t="s">
        <v>158</v>
      </c>
      <c r="B6" s="112">
        <v>16</v>
      </c>
      <c r="C6" s="112">
        <v>4</v>
      </c>
      <c r="D6" s="112">
        <v>4</v>
      </c>
      <c r="E6" s="112">
        <v>24</v>
      </c>
      <c r="F6" s="112"/>
      <c r="G6" s="255">
        <f t="shared" si="1"/>
        <v>66.666666666666657</v>
      </c>
      <c r="H6" s="255">
        <f t="shared" si="2"/>
        <v>16.666666666666664</v>
      </c>
      <c r="I6" s="255">
        <f t="shared" si="3"/>
        <v>16.666666666666664</v>
      </c>
      <c r="J6" s="255">
        <f t="shared" si="4"/>
        <v>100</v>
      </c>
    </row>
    <row r="7" spans="1:10" ht="12" customHeight="1" x14ac:dyDescent="0.2">
      <c r="A7" s="112" t="s">
        <v>114</v>
      </c>
      <c r="B7" s="112">
        <f>B8+B9+B10</f>
        <v>1212</v>
      </c>
      <c r="C7" s="112">
        <f t="shared" ref="C7:D7" si="5">C8+C9+C10</f>
        <v>1233</v>
      </c>
      <c r="D7" s="112">
        <f t="shared" si="5"/>
        <v>550</v>
      </c>
      <c r="E7" s="112">
        <v>2995</v>
      </c>
      <c r="F7" s="112"/>
      <c r="G7" s="255">
        <f t="shared" si="1"/>
        <v>40.467445742904843</v>
      </c>
      <c r="H7" s="255">
        <f t="shared" si="2"/>
        <v>41.168614357262101</v>
      </c>
      <c r="I7" s="255">
        <f t="shared" si="3"/>
        <v>18.363939899833053</v>
      </c>
      <c r="J7" s="255">
        <f t="shared" si="4"/>
        <v>100</v>
      </c>
    </row>
    <row r="8" spans="1:10" ht="12" customHeight="1" x14ac:dyDescent="0.2">
      <c r="A8" s="241" t="s">
        <v>21</v>
      </c>
      <c r="B8" s="112">
        <v>826</v>
      </c>
      <c r="C8" s="112">
        <v>1054</v>
      </c>
      <c r="D8" s="112">
        <v>462</v>
      </c>
      <c r="E8" s="112">
        <v>2342</v>
      </c>
      <c r="F8" s="112"/>
      <c r="G8" s="255">
        <f t="shared" si="1"/>
        <v>35.269000853970965</v>
      </c>
      <c r="H8" s="255">
        <f t="shared" si="2"/>
        <v>45.004269854824933</v>
      </c>
      <c r="I8" s="255">
        <f t="shared" si="3"/>
        <v>19.726729291204098</v>
      </c>
      <c r="J8" s="255">
        <f t="shared" si="4"/>
        <v>100</v>
      </c>
    </row>
    <row r="9" spans="1:10" ht="12" customHeight="1" x14ac:dyDescent="0.2">
      <c r="A9" s="241" t="s">
        <v>23</v>
      </c>
      <c r="B9" s="112">
        <v>313</v>
      </c>
      <c r="C9" s="112">
        <v>151</v>
      </c>
      <c r="D9" s="112">
        <v>74</v>
      </c>
      <c r="E9" s="112">
        <v>538</v>
      </c>
      <c r="F9" s="112"/>
      <c r="G9" s="255">
        <f t="shared" si="1"/>
        <v>58.17843866171004</v>
      </c>
      <c r="H9" s="255">
        <f t="shared" si="2"/>
        <v>28.066914498141266</v>
      </c>
      <c r="I9" s="255">
        <f t="shared" si="3"/>
        <v>13.754646840148698</v>
      </c>
      <c r="J9" s="255">
        <f t="shared" si="4"/>
        <v>100</v>
      </c>
    </row>
    <row r="10" spans="1:10" ht="12" customHeight="1" x14ac:dyDescent="0.2">
      <c r="A10" s="241" t="s">
        <v>22</v>
      </c>
      <c r="B10" s="112">
        <v>73</v>
      </c>
      <c r="C10" s="112">
        <v>28</v>
      </c>
      <c r="D10" s="112">
        <v>14</v>
      </c>
      <c r="E10" s="112">
        <v>115</v>
      </c>
      <c r="F10" s="112"/>
      <c r="G10" s="255">
        <f t="shared" si="1"/>
        <v>63.478260869565219</v>
      </c>
      <c r="H10" s="255">
        <f t="shared" si="2"/>
        <v>24.347826086956523</v>
      </c>
      <c r="I10" s="255">
        <f t="shared" si="3"/>
        <v>12.173913043478262</v>
      </c>
      <c r="J10" s="255">
        <f t="shared" si="4"/>
        <v>100</v>
      </c>
    </row>
    <row r="11" spans="1:10" ht="12" customHeight="1" x14ac:dyDescent="0.2">
      <c r="A11" s="242" t="s">
        <v>116</v>
      </c>
      <c r="B11" s="112">
        <v>81</v>
      </c>
      <c r="C11" s="112">
        <v>108</v>
      </c>
      <c r="D11" s="112">
        <v>35</v>
      </c>
      <c r="E11" s="112">
        <v>224</v>
      </c>
      <c r="F11" s="112"/>
      <c r="G11" s="255">
        <f t="shared" si="1"/>
        <v>36.160714285714285</v>
      </c>
      <c r="H11" s="255">
        <f t="shared" si="2"/>
        <v>48.214285714285715</v>
      </c>
      <c r="I11" s="255">
        <f t="shared" si="3"/>
        <v>15.625</v>
      </c>
      <c r="J11" s="255">
        <f t="shared" si="4"/>
        <v>100</v>
      </c>
    </row>
    <row r="12" spans="1:10" ht="12" customHeight="1" x14ac:dyDescent="0.2">
      <c r="A12" s="112" t="s">
        <v>14</v>
      </c>
      <c r="B12" s="112">
        <v>32</v>
      </c>
      <c r="C12" s="112">
        <v>22</v>
      </c>
      <c r="D12" s="112">
        <v>8</v>
      </c>
      <c r="E12" s="112">
        <v>62</v>
      </c>
      <c r="F12" s="112"/>
      <c r="G12" s="255">
        <f t="shared" si="1"/>
        <v>51.612903225806448</v>
      </c>
      <c r="H12" s="255">
        <f t="shared" si="2"/>
        <v>35.483870967741936</v>
      </c>
      <c r="I12" s="255">
        <f t="shared" si="3"/>
        <v>12.903225806451612</v>
      </c>
      <c r="J12" s="255">
        <f t="shared" si="4"/>
        <v>100</v>
      </c>
    </row>
    <row r="13" spans="1:10" ht="12" customHeight="1" x14ac:dyDescent="0.2">
      <c r="A13" s="112" t="s">
        <v>115</v>
      </c>
      <c r="B13" s="112">
        <v>7</v>
      </c>
      <c r="C13" s="112">
        <v>4</v>
      </c>
      <c r="D13" s="112">
        <v>2</v>
      </c>
      <c r="E13" s="112">
        <v>13</v>
      </c>
      <c r="F13" s="112"/>
      <c r="G13" s="255">
        <f t="shared" si="1"/>
        <v>53.846153846153847</v>
      </c>
      <c r="H13" s="255">
        <f t="shared" si="2"/>
        <v>30.76923076923077</v>
      </c>
      <c r="I13" s="255">
        <f t="shared" si="3"/>
        <v>15.384615384615385</v>
      </c>
      <c r="J13" s="255">
        <f t="shared" si="4"/>
        <v>100</v>
      </c>
    </row>
    <row r="14" spans="1:10" ht="12" customHeight="1" x14ac:dyDescent="0.2">
      <c r="A14" s="112" t="s">
        <v>16</v>
      </c>
      <c r="B14" s="112">
        <v>160</v>
      </c>
      <c r="C14" s="112">
        <v>331</v>
      </c>
      <c r="D14" s="112">
        <v>74</v>
      </c>
      <c r="E14" s="112">
        <v>565</v>
      </c>
      <c r="F14" s="112"/>
      <c r="G14" s="255">
        <f t="shared" si="1"/>
        <v>28.318584070796462</v>
      </c>
      <c r="H14" s="255">
        <f t="shared" si="2"/>
        <v>58.584070796460175</v>
      </c>
      <c r="I14" s="255">
        <f t="shared" si="3"/>
        <v>13.097345132743362</v>
      </c>
      <c r="J14" s="255">
        <f t="shared" si="4"/>
        <v>100</v>
      </c>
    </row>
    <row r="15" spans="1:10" ht="12" customHeight="1" x14ac:dyDescent="0.2">
      <c r="A15" s="112" t="s">
        <v>17</v>
      </c>
      <c r="B15" s="112">
        <v>31</v>
      </c>
      <c r="C15" s="112">
        <v>58</v>
      </c>
      <c r="D15" s="112">
        <v>27</v>
      </c>
      <c r="E15" s="112">
        <v>116</v>
      </c>
      <c r="F15" s="112"/>
      <c r="G15" s="255">
        <f t="shared" si="1"/>
        <v>26.72413793103448</v>
      </c>
      <c r="H15" s="255">
        <f t="shared" si="2"/>
        <v>50</v>
      </c>
      <c r="I15" s="255">
        <f t="shared" si="3"/>
        <v>23.275862068965516</v>
      </c>
      <c r="J15" s="255">
        <f t="shared" si="4"/>
        <v>100</v>
      </c>
    </row>
    <row r="16" spans="1:10" ht="12" customHeight="1" x14ac:dyDescent="0.2">
      <c r="A16" s="112" t="s">
        <v>18</v>
      </c>
      <c r="B16" s="112">
        <v>42</v>
      </c>
      <c r="C16" s="112">
        <v>113</v>
      </c>
      <c r="D16" s="112">
        <v>34</v>
      </c>
      <c r="E16" s="112">
        <v>189</v>
      </c>
      <c r="F16" s="112"/>
      <c r="G16" s="255">
        <f t="shared" si="1"/>
        <v>22.222222222222221</v>
      </c>
      <c r="H16" s="255">
        <f t="shared" si="2"/>
        <v>59.788359788359791</v>
      </c>
      <c r="I16" s="255">
        <f t="shared" si="3"/>
        <v>17.989417989417987</v>
      </c>
      <c r="J16" s="255">
        <f t="shared" si="4"/>
        <v>100</v>
      </c>
    </row>
    <row r="17" spans="1:10" ht="12" customHeight="1" x14ac:dyDescent="0.2">
      <c r="A17" s="112"/>
      <c r="B17" s="112"/>
      <c r="C17" s="112"/>
      <c r="D17" s="112"/>
      <c r="E17" s="112"/>
      <c r="F17" s="112"/>
      <c r="G17" s="255"/>
      <c r="H17" s="255"/>
      <c r="I17" s="255"/>
      <c r="J17" s="255"/>
    </row>
    <row r="18" spans="1:10" s="50" customFormat="1" ht="12" customHeight="1" x14ac:dyDescent="0.2">
      <c r="A18" s="247" t="s">
        <v>85</v>
      </c>
      <c r="B18" s="247">
        <v>1202</v>
      </c>
      <c r="C18" s="247">
        <v>960</v>
      </c>
      <c r="D18" s="247">
        <v>351</v>
      </c>
      <c r="E18" s="247">
        <v>2513</v>
      </c>
      <c r="F18" s="247"/>
      <c r="G18" s="258">
        <f t="shared" si="1"/>
        <v>47.831277357739751</v>
      </c>
      <c r="H18" s="258">
        <f t="shared" si="2"/>
        <v>38.20135296458416</v>
      </c>
      <c r="I18" s="258">
        <f t="shared" si="3"/>
        <v>13.967369677676084</v>
      </c>
      <c r="J18" s="258">
        <f t="shared" si="4"/>
        <v>100</v>
      </c>
    </row>
    <row r="19" spans="1:10" ht="12" customHeight="1" x14ac:dyDescent="0.2">
      <c r="A19" s="112" t="s">
        <v>150</v>
      </c>
      <c r="B19" s="112">
        <v>7</v>
      </c>
      <c r="C19" s="112">
        <v>0</v>
      </c>
      <c r="D19" s="112">
        <v>1</v>
      </c>
      <c r="E19" s="112">
        <v>8</v>
      </c>
      <c r="F19" s="112"/>
      <c r="G19" s="255">
        <f t="shared" si="1"/>
        <v>87.5</v>
      </c>
      <c r="H19" s="255">
        <f t="shared" si="2"/>
        <v>0</v>
      </c>
      <c r="I19" s="255">
        <f t="shared" si="3"/>
        <v>12.5</v>
      </c>
      <c r="J19" s="255">
        <f t="shared" si="4"/>
        <v>100</v>
      </c>
    </row>
    <row r="20" spans="1:10" ht="12" customHeight="1" x14ac:dyDescent="0.2">
      <c r="A20" s="112" t="s">
        <v>158</v>
      </c>
      <c r="B20" s="112">
        <v>12</v>
      </c>
      <c r="C20" s="112">
        <v>7</v>
      </c>
      <c r="D20" s="112">
        <v>1</v>
      </c>
      <c r="E20" s="112">
        <v>20</v>
      </c>
      <c r="F20" s="112"/>
      <c r="G20" s="255">
        <f t="shared" si="1"/>
        <v>60</v>
      </c>
      <c r="H20" s="255">
        <f t="shared" si="2"/>
        <v>35</v>
      </c>
      <c r="I20" s="255">
        <f t="shared" si="3"/>
        <v>5</v>
      </c>
      <c r="J20" s="255">
        <f t="shared" si="4"/>
        <v>100</v>
      </c>
    </row>
    <row r="21" spans="1:10" ht="12" customHeight="1" x14ac:dyDescent="0.2">
      <c r="A21" s="112" t="s">
        <v>114</v>
      </c>
      <c r="B21" s="112">
        <f>B22+B23+B24</f>
        <v>776</v>
      </c>
      <c r="C21" s="112">
        <f t="shared" ref="C21" si="6">C22+C23+C24</f>
        <v>418</v>
      </c>
      <c r="D21" s="112">
        <f t="shared" ref="D21" si="7">D22+D23+D24</f>
        <v>194</v>
      </c>
      <c r="E21" s="112">
        <v>1388</v>
      </c>
      <c r="F21" s="112"/>
      <c r="G21" s="255">
        <f t="shared" si="1"/>
        <v>55.907780979827095</v>
      </c>
      <c r="H21" s="255">
        <f t="shared" si="2"/>
        <v>30.115273775216139</v>
      </c>
      <c r="I21" s="255">
        <f t="shared" si="3"/>
        <v>13.976945244956774</v>
      </c>
      <c r="J21" s="255">
        <f t="shared" si="4"/>
        <v>100</v>
      </c>
    </row>
    <row r="22" spans="1:10" ht="12" customHeight="1" x14ac:dyDescent="0.2">
      <c r="A22" s="241" t="s">
        <v>21</v>
      </c>
      <c r="B22" s="112">
        <v>415</v>
      </c>
      <c r="C22" s="112">
        <v>285</v>
      </c>
      <c r="D22" s="112">
        <v>118</v>
      </c>
      <c r="E22" s="112">
        <v>818</v>
      </c>
      <c r="F22" s="112"/>
      <c r="G22" s="255">
        <f t="shared" si="1"/>
        <v>50.733496332518335</v>
      </c>
      <c r="H22" s="255">
        <f t="shared" si="2"/>
        <v>34.841075794621027</v>
      </c>
      <c r="I22" s="255">
        <f t="shared" si="3"/>
        <v>14.425427872860636</v>
      </c>
      <c r="J22" s="255">
        <f t="shared" si="4"/>
        <v>100</v>
      </c>
    </row>
    <row r="23" spans="1:10" ht="12" customHeight="1" x14ac:dyDescent="0.2">
      <c r="A23" s="241" t="s">
        <v>23</v>
      </c>
      <c r="B23" s="112">
        <v>294</v>
      </c>
      <c r="C23" s="112">
        <v>120</v>
      </c>
      <c r="D23" s="112">
        <v>70</v>
      </c>
      <c r="E23" s="112">
        <v>484</v>
      </c>
      <c r="F23" s="112"/>
      <c r="G23" s="255">
        <f t="shared" si="1"/>
        <v>60.743801652892557</v>
      </c>
      <c r="H23" s="255">
        <f t="shared" si="2"/>
        <v>24.793388429752067</v>
      </c>
      <c r="I23" s="255">
        <f t="shared" si="3"/>
        <v>14.46280991735537</v>
      </c>
      <c r="J23" s="255">
        <f t="shared" si="4"/>
        <v>100</v>
      </c>
    </row>
    <row r="24" spans="1:10" ht="12" customHeight="1" x14ac:dyDescent="0.2">
      <c r="A24" s="241" t="s">
        <v>22</v>
      </c>
      <c r="B24" s="112">
        <v>67</v>
      </c>
      <c r="C24" s="112">
        <v>13</v>
      </c>
      <c r="D24" s="112">
        <v>6</v>
      </c>
      <c r="E24" s="112">
        <v>86</v>
      </c>
      <c r="F24" s="112"/>
      <c r="G24" s="255">
        <f t="shared" si="1"/>
        <v>77.906976744186053</v>
      </c>
      <c r="H24" s="255">
        <f t="shared" si="2"/>
        <v>15.11627906976744</v>
      </c>
      <c r="I24" s="255">
        <f t="shared" si="3"/>
        <v>6.9767441860465116</v>
      </c>
      <c r="J24" s="255">
        <f t="shared" si="4"/>
        <v>100</v>
      </c>
    </row>
    <row r="25" spans="1:10" ht="12" customHeight="1" x14ac:dyDescent="0.2">
      <c r="A25" s="242" t="s">
        <v>116</v>
      </c>
      <c r="B25" s="112">
        <v>53</v>
      </c>
      <c r="C25" s="112">
        <v>37</v>
      </c>
      <c r="D25" s="112">
        <v>20</v>
      </c>
      <c r="E25" s="112">
        <v>110</v>
      </c>
      <c r="F25" s="112"/>
      <c r="G25" s="255">
        <f t="shared" si="1"/>
        <v>48.18181818181818</v>
      </c>
      <c r="H25" s="255">
        <f t="shared" si="2"/>
        <v>33.636363636363633</v>
      </c>
      <c r="I25" s="255">
        <f t="shared" si="3"/>
        <v>18.181818181818183</v>
      </c>
      <c r="J25" s="255">
        <f t="shared" si="4"/>
        <v>100</v>
      </c>
    </row>
    <row r="26" spans="1:10" ht="12" customHeight="1" x14ac:dyDescent="0.2">
      <c r="A26" s="242" t="s">
        <v>14</v>
      </c>
      <c r="B26" s="112">
        <v>20</v>
      </c>
      <c r="C26" s="112">
        <v>8</v>
      </c>
      <c r="D26" s="112">
        <v>1</v>
      </c>
      <c r="E26" s="112">
        <v>29</v>
      </c>
      <c r="F26" s="112"/>
      <c r="G26" s="255">
        <f t="shared" si="1"/>
        <v>68.965517241379317</v>
      </c>
      <c r="H26" s="255">
        <f t="shared" si="2"/>
        <v>27.586206896551722</v>
      </c>
      <c r="I26" s="255">
        <f t="shared" si="3"/>
        <v>3.4482758620689653</v>
      </c>
      <c r="J26" s="255">
        <f t="shared" si="4"/>
        <v>100</v>
      </c>
    </row>
    <row r="27" spans="1:10" ht="12" customHeight="1" x14ac:dyDescent="0.2">
      <c r="A27" s="112" t="s">
        <v>115</v>
      </c>
      <c r="B27" s="112">
        <v>10</v>
      </c>
      <c r="C27" s="112">
        <v>3</v>
      </c>
      <c r="D27" s="112">
        <v>0</v>
      </c>
      <c r="E27" s="112">
        <v>13</v>
      </c>
      <c r="F27" s="112"/>
      <c r="G27" s="255">
        <f t="shared" si="1"/>
        <v>76.923076923076934</v>
      </c>
      <c r="H27" s="255">
        <f t="shared" si="2"/>
        <v>23.076923076923077</v>
      </c>
      <c r="I27" s="255">
        <f t="shared" si="3"/>
        <v>0</v>
      </c>
      <c r="J27" s="255">
        <f t="shared" si="4"/>
        <v>100</v>
      </c>
    </row>
    <row r="28" spans="1:10" ht="12" customHeight="1" x14ac:dyDescent="0.2">
      <c r="A28" s="112" t="s">
        <v>16</v>
      </c>
      <c r="B28" s="112">
        <v>144</v>
      </c>
      <c r="C28" s="112">
        <v>271</v>
      </c>
      <c r="D28" s="112">
        <v>70</v>
      </c>
      <c r="E28" s="112">
        <v>485</v>
      </c>
      <c r="F28" s="112"/>
      <c r="G28" s="255">
        <f t="shared" si="1"/>
        <v>29.690721649484537</v>
      </c>
      <c r="H28" s="255">
        <f t="shared" si="2"/>
        <v>55.876288659793815</v>
      </c>
      <c r="I28" s="255">
        <f t="shared" si="3"/>
        <v>14.432989690721648</v>
      </c>
      <c r="J28" s="255">
        <f t="shared" si="4"/>
        <v>100</v>
      </c>
    </row>
    <row r="29" spans="1:10" ht="12" customHeight="1" x14ac:dyDescent="0.2">
      <c r="A29" s="112" t="s">
        <v>17</v>
      </c>
      <c r="B29" s="112">
        <v>73</v>
      </c>
      <c r="C29" s="112">
        <v>78</v>
      </c>
      <c r="D29" s="112">
        <v>26</v>
      </c>
      <c r="E29" s="112">
        <v>177</v>
      </c>
      <c r="F29" s="112"/>
      <c r="G29" s="255">
        <f t="shared" si="1"/>
        <v>41.242937853107343</v>
      </c>
      <c r="H29" s="255">
        <f t="shared" si="2"/>
        <v>44.067796610169488</v>
      </c>
      <c r="I29" s="255">
        <f t="shared" si="3"/>
        <v>14.689265536723164</v>
      </c>
      <c r="J29" s="255">
        <f t="shared" si="4"/>
        <v>100</v>
      </c>
    </row>
    <row r="30" spans="1:10" ht="12" customHeight="1" x14ac:dyDescent="0.2">
      <c r="A30" s="112" t="s">
        <v>18</v>
      </c>
      <c r="B30" s="112">
        <v>107</v>
      </c>
      <c r="C30" s="112">
        <v>138</v>
      </c>
      <c r="D30" s="112">
        <v>38</v>
      </c>
      <c r="E30" s="112">
        <v>283</v>
      </c>
      <c r="F30" s="112"/>
      <c r="G30" s="255">
        <f t="shared" si="1"/>
        <v>37.809187279151942</v>
      </c>
      <c r="H30" s="255">
        <f t="shared" si="2"/>
        <v>48.763250883392232</v>
      </c>
      <c r="I30" s="255">
        <f t="shared" si="3"/>
        <v>13.427561837455832</v>
      </c>
      <c r="J30" s="255">
        <f t="shared" si="4"/>
        <v>100</v>
      </c>
    </row>
    <row r="31" spans="1:10" ht="12" customHeight="1" x14ac:dyDescent="0.2">
      <c r="A31" s="112"/>
      <c r="B31" s="112"/>
      <c r="C31" s="112"/>
      <c r="D31" s="112"/>
      <c r="E31" s="112"/>
      <c r="F31" s="112"/>
      <c r="G31" s="255"/>
      <c r="H31" s="255"/>
      <c r="I31" s="255"/>
      <c r="J31" s="255"/>
    </row>
    <row r="32" spans="1:10" s="50" customFormat="1" ht="12" customHeight="1" x14ac:dyDescent="0.2">
      <c r="A32" s="247" t="s">
        <v>86</v>
      </c>
      <c r="B32" s="247">
        <v>813</v>
      </c>
      <c r="C32" s="247">
        <v>774</v>
      </c>
      <c r="D32" s="247">
        <v>340</v>
      </c>
      <c r="E32" s="247">
        <v>1927</v>
      </c>
      <c r="F32" s="247"/>
      <c r="G32" s="258">
        <f t="shared" si="1"/>
        <v>42.18993253762325</v>
      </c>
      <c r="H32" s="258">
        <f t="shared" si="2"/>
        <v>40.166061235080434</v>
      </c>
      <c r="I32" s="258">
        <f t="shared" si="3"/>
        <v>17.644006227296316</v>
      </c>
      <c r="J32" s="258">
        <f t="shared" si="4"/>
        <v>100</v>
      </c>
    </row>
    <row r="33" spans="1:10" ht="12" customHeight="1" x14ac:dyDescent="0.2">
      <c r="A33" s="112" t="s">
        <v>150</v>
      </c>
      <c r="B33" s="112">
        <v>6</v>
      </c>
      <c r="C33" s="112">
        <v>1</v>
      </c>
      <c r="D33" s="112">
        <v>1</v>
      </c>
      <c r="E33" s="112">
        <v>8</v>
      </c>
      <c r="F33" s="112"/>
      <c r="G33" s="255">
        <f t="shared" si="1"/>
        <v>75</v>
      </c>
      <c r="H33" s="255">
        <f t="shared" si="2"/>
        <v>12.5</v>
      </c>
      <c r="I33" s="255">
        <f t="shared" si="3"/>
        <v>12.5</v>
      </c>
      <c r="J33" s="255">
        <f t="shared" si="4"/>
        <v>100</v>
      </c>
    </row>
    <row r="34" spans="1:10" ht="12" customHeight="1" x14ac:dyDescent="0.2">
      <c r="A34" s="112" t="s">
        <v>158</v>
      </c>
      <c r="B34" s="112">
        <v>16</v>
      </c>
      <c r="C34" s="112">
        <v>4</v>
      </c>
      <c r="D34" s="112">
        <v>2</v>
      </c>
      <c r="E34" s="112">
        <v>22</v>
      </c>
      <c r="F34" s="112"/>
      <c r="G34" s="255">
        <f t="shared" si="1"/>
        <v>72.727272727272734</v>
      </c>
      <c r="H34" s="255">
        <f t="shared" si="2"/>
        <v>18.181818181818183</v>
      </c>
      <c r="I34" s="255">
        <f t="shared" si="3"/>
        <v>9.0909090909090917</v>
      </c>
      <c r="J34" s="255">
        <f t="shared" si="4"/>
        <v>100</v>
      </c>
    </row>
    <row r="35" spans="1:10" ht="12" customHeight="1" x14ac:dyDescent="0.2">
      <c r="A35" s="112" t="s">
        <v>114</v>
      </c>
      <c r="B35" s="112">
        <f>B36+B37+B38</f>
        <v>472</v>
      </c>
      <c r="C35" s="112">
        <f t="shared" ref="C35" si="8">C36+C37+C38</f>
        <v>307</v>
      </c>
      <c r="D35" s="112">
        <f t="shared" ref="D35" si="9">D36+D37+D38</f>
        <v>191</v>
      </c>
      <c r="E35" s="112">
        <v>970</v>
      </c>
      <c r="F35" s="112"/>
      <c r="G35" s="255">
        <f t="shared" si="1"/>
        <v>48.659793814432987</v>
      </c>
      <c r="H35" s="255">
        <f t="shared" si="2"/>
        <v>31.649484536082472</v>
      </c>
      <c r="I35" s="255">
        <f t="shared" si="3"/>
        <v>19.690721649484537</v>
      </c>
      <c r="J35" s="255">
        <f t="shared" si="4"/>
        <v>100</v>
      </c>
    </row>
    <row r="36" spans="1:10" ht="12" customHeight="1" x14ac:dyDescent="0.2">
      <c r="A36" s="241" t="s">
        <v>21</v>
      </c>
      <c r="B36" s="112">
        <v>262</v>
      </c>
      <c r="C36" s="112">
        <v>207</v>
      </c>
      <c r="D36" s="112">
        <v>130</v>
      </c>
      <c r="E36" s="112">
        <v>599</v>
      </c>
      <c r="F36" s="112"/>
      <c r="G36" s="255">
        <f t="shared" si="1"/>
        <v>43.73956594323873</v>
      </c>
      <c r="H36" s="255">
        <f t="shared" si="2"/>
        <v>34.557595993322202</v>
      </c>
      <c r="I36" s="255">
        <f t="shared" si="3"/>
        <v>21.702838063439064</v>
      </c>
      <c r="J36" s="255">
        <f t="shared" si="4"/>
        <v>100</v>
      </c>
    </row>
    <row r="37" spans="1:10" ht="12" customHeight="1" x14ac:dyDescent="0.2">
      <c r="A37" s="241" t="s">
        <v>23</v>
      </c>
      <c r="B37" s="112">
        <v>146</v>
      </c>
      <c r="C37" s="112">
        <v>78</v>
      </c>
      <c r="D37" s="112">
        <v>45</v>
      </c>
      <c r="E37" s="112">
        <v>269</v>
      </c>
      <c r="F37" s="112"/>
      <c r="G37" s="255">
        <f t="shared" si="1"/>
        <v>54.27509293680297</v>
      </c>
      <c r="H37" s="255">
        <f t="shared" si="2"/>
        <v>28.996282527881039</v>
      </c>
      <c r="I37" s="255">
        <f t="shared" si="3"/>
        <v>16.728624535315987</v>
      </c>
      <c r="J37" s="255">
        <f t="shared" si="4"/>
        <v>100</v>
      </c>
    </row>
    <row r="38" spans="1:10" ht="12" customHeight="1" x14ac:dyDescent="0.2">
      <c r="A38" s="241" t="s">
        <v>22</v>
      </c>
      <c r="B38" s="112">
        <v>64</v>
      </c>
      <c r="C38" s="112">
        <v>22</v>
      </c>
      <c r="D38" s="112">
        <v>16</v>
      </c>
      <c r="E38" s="112">
        <v>102</v>
      </c>
      <c r="F38" s="112"/>
      <c r="G38" s="255">
        <f t="shared" si="1"/>
        <v>62.745098039215684</v>
      </c>
      <c r="H38" s="255">
        <f t="shared" si="2"/>
        <v>21.568627450980394</v>
      </c>
      <c r="I38" s="255">
        <f t="shared" si="3"/>
        <v>15.686274509803921</v>
      </c>
      <c r="J38" s="255">
        <f t="shared" si="4"/>
        <v>100</v>
      </c>
    </row>
    <row r="39" spans="1:10" ht="12" customHeight="1" x14ac:dyDescent="0.2">
      <c r="A39" s="242" t="s">
        <v>116</v>
      </c>
      <c r="B39" s="112">
        <v>43</v>
      </c>
      <c r="C39" s="112">
        <v>26</v>
      </c>
      <c r="D39" s="112">
        <v>16</v>
      </c>
      <c r="E39" s="112">
        <v>85</v>
      </c>
      <c r="F39" s="112"/>
      <c r="G39" s="255">
        <f t="shared" si="1"/>
        <v>50.588235294117645</v>
      </c>
      <c r="H39" s="255">
        <f t="shared" si="2"/>
        <v>30.588235294117649</v>
      </c>
      <c r="I39" s="255">
        <f t="shared" si="3"/>
        <v>18.823529411764707</v>
      </c>
      <c r="J39" s="255">
        <f t="shared" si="4"/>
        <v>100</v>
      </c>
    </row>
    <row r="40" spans="1:10" ht="12" customHeight="1" x14ac:dyDescent="0.2">
      <c r="A40" s="242" t="s">
        <v>14</v>
      </c>
      <c r="B40" s="112">
        <v>22</v>
      </c>
      <c r="C40" s="112">
        <v>5</v>
      </c>
      <c r="D40" s="112">
        <v>6</v>
      </c>
      <c r="E40" s="112">
        <v>33</v>
      </c>
      <c r="F40" s="112"/>
      <c r="G40" s="255">
        <f t="shared" si="1"/>
        <v>66.666666666666657</v>
      </c>
      <c r="H40" s="255">
        <f t="shared" si="2"/>
        <v>15.151515151515152</v>
      </c>
      <c r="I40" s="255">
        <f t="shared" si="3"/>
        <v>18.181818181818183</v>
      </c>
      <c r="J40" s="255">
        <f t="shared" si="4"/>
        <v>100</v>
      </c>
    </row>
    <row r="41" spans="1:10" ht="12" customHeight="1" x14ac:dyDescent="0.2">
      <c r="A41" s="112" t="s">
        <v>115</v>
      </c>
      <c r="B41" s="112">
        <v>12</v>
      </c>
      <c r="C41" s="112">
        <v>8</v>
      </c>
      <c r="D41" s="112">
        <v>0</v>
      </c>
      <c r="E41" s="112">
        <v>20</v>
      </c>
      <c r="F41" s="112"/>
      <c r="G41" s="255">
        <f t="shared" si="1"/>
        <v>60</v>
      </c>
      <c r="H41" s="255">
        <f t="shared" si="2"/>
        <v>40</v>
      </c>
      <c r="I41" s="255">
        <f t="shared" si="3"/>
        <v>0</v>
      </c>
      <c r="J41" s="255">
        <f t="shared" si="4"/>
        <v>100</v>
      </c>
    </row>
    <row r="42" spans="1:10" ht="12" customHeight="1" x14ac:dyDescent="0.2">
      <c r="A42" s="112" t="s">
        <v>16</v>
      </c>
      <c r="B42" s="112">
        <v>154</v>
      </c>
      <c r="C42" s="112">
        <v>262</v>
      </c>
      <c r="D42" s="112">
        <v>75</v>
      </c>
      <c r="E42" s="112">
        <v>491</v>
      </c>
      <c r="F42" s="112"/>
      <c r="G42" s="255">
        <f t="shared" si="1"/>
        <v>31.364562118126273</v>
      </c>
      <c r="H42" s="255">
        <f t="shared" si="2"/>
        <v>53.360488798370675</v>
      </c>
      <c r="I42" s="255">
        <f t="shared" si="3"/>
        <v>15.274949083503056</v>
      </c>
      <c r="J42" s="255">
        <f t="shared" si="4"/>
        <v>100</v>
      </c>
    </row>
    <row r="43" spans="1:10" ht="12" customHeight="1" x14ac:dyDescent="0.2">
      <c r="A43" s="112" t="s">
        <v>17</v>
      </c>
      <c r="B43" s="112">
        <v>34</v>
      </c>
      <c r="C43" s="112">
        <v>57</v>
      </c>
      <c r="D43" s="112">
        <v>19</v>
      </c>
      <c r="E43" s="112">
        <v>110</v>
      </c>
      <c r="F43" s="112"/>
      <c r="G43" s="255">
        <f t="shared" si="1"/>
        <v>30.909090909090907</v>
      </c>
      <c r="H43" s="255">
        <f t="shared" si="2"/>
        <v>51.81818181818182</v>
      </c>
      <c r="I43" s="255">
        <f t="shared" si="3"/>
        <v>17.272727272727273</v>
      </c>
      <c r="J43" s="255">
        <f t="shared" si="4"/>
        <v>100</v>
      </c>
    </row>
    <row r="44" spans="1:10" ht="12" customHeight="1" x14ac:dyDescent="0.2">
      <c r="A44" s="112" t="s">
        <v>18</v>
      </c>
      <c r="B44" s="112">
        <v>54</v>
      </c>
      <c r="C44" s="112">
        <v>104</v>
      </c>
      <c r="D44" s="112">
        <v>30</v>
      </c>
      <c r="E44" s="112">
        <v>188</v>
      </c>
      <c r="F44" s="112"/>
      <c r="G44" s="255">
        <f t="shared" si="1"/>
        <v>28.723404255319153</v>
      </c>
      <c r="H44" s="255">
        <f t="shared" si="2"/>
        <v>55.319148936170215</v>
      </c>
      <c r="I44" s="255">
        <f t="shared" si="3"/>
        <v>15.957446808510639</v>
      </c>
      <c r="J44" s="255">
        <f t="shared" si="4"/>
        <v>100</v>
      </c>
    </row>
    <row r="45" spans="1:10" ht="12" customHeight="1" x14ac:dyDescent="0.2">
      <c r="A45" s="112"/>
      <c r="B45" s="112"/>
      <c r="C45" s="112"/>
      <c r="D45" s="112"/>
      <c r="E45" s="112"/>
      <c r="F45" s="112"/>
      <c r="G45" s="255"/>
      <c r="H45" s="255"/>
      <c r="I45" s="255"/>
      <c r="J45" s="255"/>
    </row>
    <row r="46" spans="1:10" s="50" customFormat="1" ht="12" customHeight="1" x14ac:dyDescent="0.2">
      <c r="A46" s="247" t="s">
        <v>87</v>
      </c>
      <c r="B46" s="247">
        <v>1153</v>
      </c>
      <c r="C46" s="247">
        <v>1015</v>
      </c>
      <c r="D46" s="247">
        <v>578</v>
      </c>
      <c r="E46" s="247">
        <v>2746</v>
      </c>
      <c r="F46" s="247"/>
      <c r="G46" s="258">
        <f t="shared" si="1"/>
        <v>41.988346686088853</v>
      </c>
      <c r="H46" s="258">
        <f t="shared" si="2"/>
        <v>36.962855061908229</v>
      </c>
      <c r="I46" s="258">
        <f t="shared" si="3"/>
        <v>21.048798252002911</v>
      </c>
      <c r="J46" s="258">
        <f t="shared" si="4"/>
        <v>100</v>
      </c>
    </row>
    <row r="47" spans="1:10" ht="12" customHeight="1" x14ac:dyDescent="0.2">
      <c r="A47" s="112" t="s">
        <v>150</v>
      </c>
      <c r="B47" s="112">
        <v>6</v>
      </c>
      <c r="C47" s="112">
        <v>5</v>
      </c>
      <c r="D47" s="112">
        <v>1</v>
      </c>
      <c r="E47" s="112">
        <v>12</v>
      </c>
      <c r="F47" s="112"/>
      <c r="G47" s="255">
        <f t="shared" si="1"/>
        <v>50</v>
      </c>
      <c r="H47" s="255">
        <f t="shared" si="2"/>
        <v>41.666666666666671</v>
      </c>
      <c r="I47" s="255">
        <f t="shared" si="3"/>
        <v>8.3333333333333321</v>
      </c>
      <c r="J47" s="255">
        <f t="shared" si="4"/>
        <v>100</v>
      </c>
    </row>
    <row r="48" spans="1:10" ht="12" customHeight="1" x14ac:dyDescent="0.2">
      <c r="A48" s="112" t="s">
        <v>158</v>
      </c>
      <c r="B48" s="112">
        <v>17</v>
      </c>
      <c r="C48" s="112">
        <v>2</v>
      </c>
      <c r="D48" s="112">
        <v>5</v>
      </c>
      <c r="E48" s="112">
        <v>24</v>
      </c>
      <c r="F48" s="112"/>
      <c r="G48" s="255">
        <f t="shared" si="1"/>
        <v>70.833333333333343</v>
      </c>
      <c r="H48" s="255">
        <f t="shared" si="2"/>
        <v>8.3333333333333321</v>
      </c>
      <c r="I48" s="255">
        <f t="shared" si="3"/>
        <v>20.833333333333336</v>
      </c>
      <c r="J48" s="255">
        <f t="shared" si="4"/>
        <v>100</v>
      </c>
    </row>
    <row r="49" spans="1:10" ht="12" customHeight="1" x14ac:dyDescent="0.2">
      <c r="A49" s="112" t="s">
        <v>114</v>
      </c>
      <c r="B49" s="112">
        <f>B50+B51+B52</f>
        <v>808</v>
      </c>
      <c r="C49" s="112">
        <f t="shared" ref="C49" si="10">C50+C51+C52</f>
        <v>576</v>
      </c>
      <c r="D49" s="112">
        <f t="shared" ref="D49" si="11">D50+D51+D52</f>
        <v>399</v>
      </c>
      <c r="E49" s="112">
        <v>1783</v>
      </c>
      <c r="F49" s="112"/>
      <c r="G49" s="255">
        <f t="shared" si="1"/>
        <v>45.316881660123386</v>
      </c>
      <c r="H49" s="255">
        <f t="shared" si="2"/>
        <v>32.30510375771172</v>
      </c>
      <c r="I49" s="255">
        <f t="shared" si="3"/>
        <v>22.378014582164891</v>
      </c>
      <c r="J49" s="255">
        <f t="shared" si="4"/>
        <v>100</v>
      </c>
    </row>
    <row r="50" spans="1:10" ht="12" customHeight="1" x14ac:dyDescent="0.2">
      <c r="A50" s="241" t="s">
        <v>21</v>
      </c>
      <c r="B50" s="112">
        <v>498</v>
      </c>
      <c r="C50" s="112">
        <v>455</v>
      </c>
      <c r="D50" s="112">
        <v>291</v>
      </c>
      <c r="E50" s="112">
        <v>1244</v>
      </c>
      <c r="F50" s="112"/>
      <c r="G50" s="255">
        <f t="shared" si="1"/>
        <v>40.032154340836016</v>
      </c>
      <c r="H50" s="255">
        <f t="shared" si="2"/>
        <v>36.575562700964632</v>
      </c>
      <c r="I50" s="255">
        <f t="shared" si="3"/>
        <v>23.392282958199356</v>
      </c>
      <c r="J50" s="255">
        <f t="shared" si="4"/>
        <v>100</v>
      </c>
    </row>
    <row r="51" spans="1:10" ht="12" customHeight="1" x14ac:dyDescent="0.2">
      <c r="A51" s="241" t="s">
        <v>23</v>
      </c>
      <c r="B51" s="112">
        <v>232</v>
      </c>
      <c r="C51" s="112">
        <v>91</v>
      </c>
      <c r="D51" s="112">
        <v>77</v>
      </c>
      <c r="E51" s="112">
        <v>400</v>
      </c>
      <c r="F51" s="112"/>
      <c r="G51" s="255">
        <f t="shared" si="1"/>
        <v>57.999999999999993</v>
      </c>
      <c r="H51" s="255">
        <f t="shared" si="2"/>
        <v>22.75</v>
      </c>
      <c r="I51" s="255">
        <f t="shared" si="3"/>
        <v>19.25</v>
      </c>
      <c r="J51" s="255">
        <f t="shared" si="4"/>
        <v>100</v>
      </c>
    </row>
    <row r="52" spans="1:10" ht="12" customHeight="1" x14ac:dyDescent="0.2">
      <c r="A52" s="241" t="s">
        <v>22</v>
      </c>
      <c r="B52" s="112">
        <v>78</v>
      </c>
      <c r="C52" s="112">
        <v>30</v>
      </c>
      <c r="D52" s="112">
        <v>31</v>
      </c>
      <c r="E52" s="112">
        <v>139</v>
      </c>
      <c r="F52" s="112"/>
      <c r="G52" s="255">
        <f t="shared" si="1"/>
        <v>56.115107913669057</v>
      </c>
      <c r="H52" s="255">
        <f t="shared" si="2"/>
        <v>21.582733812949641</v>
      </c>
      <c r="I52" s="255">
        <f t="shared" si="3"/>
        <v>22.302158273381295</v>
      </c>
      <c r="J52" s="255">
        <f t="shared" si="4"/>
        <v>100</v>
      </c>
    </row>
    <row r="53" spans="1:10" ht="12" customHeight="1" x14ac:dyDescent="0.2">
      <c r="A53" s="242" t="s">
        <v>116</v>
      </c>
      <c r="B53" s="112">
        <v>36</v>
      </c>
      <c r="C53" s="112">
        <v>41</v>
      </c>
      <c r="D53" s="112">
        <v>20</v>
      </c>
      <c r="E53" s="112">
        <v>97</v>
      </c>
      <c r="F53" s="112"/>
      <c r="G53" s="255">
        <f t="shared" si="1"/>
        <v>37.113402061855673</v>
      </c>
      <c r="H53" s="255">
        <f t="shared" si="2"/>
        <v>42.268041237113401</v>
      </c>
      <c r="I53" s="255">
        <f t="shared" si="3"/>
        <v>20.618556701030926</v>
      </c>
      <c r="J53" s="255">
        <f t="shared" si="4"/>
        <v>100</v>
      </c>
    </row>
    <row r="54" spans="1:10" ht="12" customHeight="1" x14ac:dyDescent="0.2">
      <c r="A54" s="242" t="s">
        <v>14</v>
      </c>
      <c r="B54" s="112">
        <v>31</v>
      </c>
      <c r="C54" s="112">
        <v>10</v>
      </c>
      <c r="D54" s="112">
        <v>3</v>
      </c>
      <c r="E54" s="112">
        <v>44</v>
      </c>
      <c r="F54" s="112"/>
      <c r="G54" s="255">
        <f t="shared" si="1"/>
        <v>70.454545454545453</v>
      </c>
      <c r="H54" s="255">
        <f t="shared" si="2"/>
        <v>22.727272727272727</v>
      </c>
      <c r="I54" s="255">
        <f t="shared" si="3"/>
        <v>6.8181818181818175</v>
      </c>
      <c r="J54" s="255">
        <f t="shared" si="4"/>
        <v>100</v>
      </c>
    </row>
    <row r="55" spans="1:10" ht="12" customHeight="1" x14ac:dyDescent="0.2">
      <c r="A55" s="112" t="s">
        <v>115</v>
      </c>
      <c r="B55" s="112">
        <v>16</v>
      </c>
      <c r="C55" s="112">
        <v>2</v>
      </c>
      <c r="D55" s="112">
        <v>1</v>
      </c>
      <c r="E55" s="112">
        <v>19</v>
      </c>
      <c r="F55" s="112"/>
      <c r="G55" s="255">
        <f t="shared" si="1"/>
        <v>84.210526315789465</v>
      </c>
      <c r="H55" s="255">
        <f t="shared" si="2"/>
        <v>10.526315789473683</v>
      </c>
      <c r="I55" s="255">
        <f t="shared" si="3"/>
        <v>5.2631578947368416</v>
      </c>
      <c r="J55" s="255">
        <f t="shared" si="4"/>
        <v>100</v>
      </c>
    </row>
    <row r="56" spans="1:10" ht="12" customHeight="1" x14ac:dyDescent="0.2">
      <c r="A56" s="112" t="s">
        <v>16</v>
      </c>
      <c r="B56" s="112">
        <v>160</v>
      </c>
      <c r="C56" s="112">
        <v>276</v>
      </c>
      <c r="D56" s="112">
        <v>97</v>
      </c>
      <c r="E56" s="112">
        <v>533</v>
      </c>
      <c r="F56" s="112"/>
      <c r="G56" s="255">
        <f t="shared" si="1"/>
        <v>30.0187617260788</v>
      </c>
      <c r="H56" s="255">
        <f t="shared" si="2"/>
        <v>51.782363977485922</v>
      </c>
      <c r="I56" s="255">
        <f t="shared" si="3"/>
        <v>18.198874296435271</v>
      </c>
      <c r="J56" s="255">
        <f t="shared" si="4"/>
        <v>100</v>
      </c>
    </row>
    <row r="57" spans="1:10" ht="12" customHeight="1" x14ac:dyDescent="0.2">
      <c r="A57" s="112" t="s">
        <v>17</v>
      </c>
      <c r="B57" s="112">
        <v>34</v>
      </c>
      <c r="C57" s="112">
        <v>38</v>
      </c>
      <c r="D57" s="112">
        <v>27</v>
      </c>
      <c r="E57" s="112">
        <v>99</v>
      </c>
      <c r="F57" s="112"/>
      <c r="G57" s="255">
        <f t="shared" si="1"/>
        <v>34.343434343434339</v>
      </c>
      <c r="H57" s="255">
        <f t="shared" si="2"/>
        <v>38.383838383838381</v>
      </c>
      <c r="I57" s="255">
        <f t="shared" si="3"/>
        <v>27.27272727272727</v>
      </c>
      <c r="J57" s="255">
        <f t="shared" si="4"/>
        <v>100</v>
      </c>
    </row>
    <row r="58" spans="1:10" ht="12" customHeight="1" x14ac:dyDescent="0.2">
      <c r="A58" s="112" t="s">
        <v>18</v>
      </c>
      <c r="B58" s="112">
        <v>45</v>
      </c>
      <c r="C58" s="112">
        <v>65</v>
      </c>
      <c r="D58" s="112">
        <v>25</v>
      </c>
      <c r="E58" s="112">
        <v>135</v>
      </c>
      <c r="F58" s="112"/>
      <c r="G58" s="255">
        <f t="shared" si="1"/>
        <v>33.333333333333329</v>
      </c>
      <c r="H58" s="255">
        <f t="shared" si="2"/>
        <v>48.148148148148145</v>
      </c>
      <c r="I58" s="255">
        <f t="shared" si="3"/>
        <v>18.518518518518519</v>
      </c>
      <c r="J58" s="255">
        <f t="shared" si="4"/>
        <v>100</v>
      </c>
    </row>
    <row r="59" spans="1:10" ht="12" customHeight="1" x14ac:dyDescent="0.2">
      <c r="A59" s="112"/>
      <c r="B59" s="112"/>
      <c r="C59" s="112"/>
      <c r="D59" s="112"/>
      <c r="E59" s="112"/>
      <c r="F59" s="112"/>
      <c r="G59" s="255"/>
      <c r="H59" s="255"/>
      <c r="I59" s="255"/>
      <c r="J59" s="255"/>
    </row>
    <row r="60" spans="1:10" s="50" customFormat="1" ht="12" customHeight="1" x14ac:dyDescent="0.2">
      <c r="A60" s="247" t="s">
        <v>88</v>
      </c>
      <c r="B60" s="247">
        <v>569</v>
      </c>
      <c r="C60" s="247">
        <v>550</v>
      </c>
      <c r="D60" s="247">
        <v>245</v>
      </c>
      <c r="E60" s="247">
        <v>1364</v>
      </c>
      <c r="F60" s="247"/>
      <c r="G60" s="258">
        <f t="shared" si="1"/>
        <v>41.715542521994138</v>
      </c>
      <c r="H60" s="258">
        <f t="shared" si="2"/>
        <v>40.322580645161288</v>
      </c>
      <c r="I60" s="258">
        <f t="shared" si="3"/>
        <v>17.961876832844574</v>
      </c>
      <c r="J60" s="258">
        <f t="shared" si="4"/>
        <v>100</v>
      </c>
    </row>
    <row r="61" spans="1:10" ht="12" customHeight="1" x14ac:dyDescent="0.2">
      <c r="A61" s="112" t="s">
        <v>150</v>
      </c>
      <c r="B61" s="112">
        <v>4</v>
      </c>
      <c r="C61" s="112">
        <v>0</v>
      </c>
      <c r="D61" s="112">
        <v>0</v>
      </c>
      <c r="E61" s="112">
        <v>4</v>
      </c>
      <c r="F61" s="112"/>
      <c r="G61" s="255">
        <f t="shared" si="1"/>
        <v>100</v>
      </c>
      <c r="H61" s="255">
        <f t="shared" si="2"/>
        <v>0</v>
      </c>
      <c r="I61" s="255">
        <f t="shared" si="3"/>
        <v>0</v>
      </c>
      <c r="J61" s="255">
        <f t="shared" si="4"/>
        <v>100</v>
      </c>
    </row>
    <row r="62" spans="1:10" ht="12" customHeight="1" x14ac:dyDescent="0.2">
      <c r="A62" s="112" t="s">
        <v>158</v>
      </c>
      <c r="B62" s="112">
        <v>10</v>
      </c>
      <c r="C62" s="112">
        <v>3</v>
      </c>
      <c r="D62" s="112">
        <v>1</v>
      </c>
      <c r="E62" s="112">
        <v>14</v>
      </c>
      <c r="F62" s="112"/>
      <c r="G62" s="255">
        <f t="shared" si="1"/>
        <v>71.428571428571431</v>
      </c>
      <c r="H62" s="255">
        <f t="shared" si="2"/>
        <v>21.428571428571427</v>
      </c>
      <c r="I62" s="255">
        <f t="shared" si="3"/>
        <v>7.1428571428571423</v>
      </c>
      <c r="J62" s="255">
        <f t="shared" si="4"/>
        <v>100</v>
      </c>
    </row>
    <row r="63" spans="1:10" ht="12" customHeight="1" x14ac:dyDescent="0.2">
      <c r="A63" s="112" t="s">
        <v>114</v>
      </c>
      <c r="B63" s="112">
        <f>B64+B65+B66</f>
        <v>378</v>
      </c>
      <c r="C63" s="112">
        <f t="shared" ref="C63" si="12">C64+C65+C66</f>
        <v>254</v>
      </c>
      <c r="D63" s="112">
        <f t="shared" ref="D63" si="13">D64+D65+D66</f>
        <v>135</v>
      </c>
      <c r="E63" s="112">
        <v>767</v>
      </c>
      <c r="F63" s="112"/>
      <c r="G63" s="255">
        <f t="shared" si="1"/>
        <v>49.282920469361144</v>
      </c>
      <c r="H63" s="255">
        <f t="shared" si="2"/>
        <v>33.116036505867015</v>
      </c>
      <c r="I63" s="255">
        <f t="shared" si="3"/>
        <v>17.60104302477184</v>
      </c>
      <c r="J63" s="255">
        <f t="shared" si="4"/>
        <v>100</v>
      </c>
    </row>
    <row r="64" spans="1:10" ht="12" customHeight="1" x14ac:dyDescent="0.2">
      <c r="A64" s="241" t="s">
        <v>21</v>
      </c>
      <c r="B64" s="112">
        <v>249</v>
      </c>
      <c r="C64" s="112">
        <v>182</v>
      </c>
      <c r="D64" s="112">
        <v>98</v>
      </c>
      <c r="E64" s="112">
        <v>529</v>
      </c>
      <c r="F64" s="112"/>
      <c r="G64" s="255">
        <f t="shared" si="1"/>
        <v>47.069943289224952</v>
      </c>
      <c r="H64" s="255">
        <f t="shared" si="2"/>
        <v>34.404536862003781</v>
      </c>
      <c r="I64" s="255">
        <f t="shared" si="3"/>
        <v>18.525519848771268</v>
      </c>
      <c r="J64" s="255">
        <f t="shared" si="4"/>
        <v>100</v>
      </c>
    </row>
    <row r="65" spans="1:10" ht="12" customHeight="1" x14ac:dyDescent="0.2">
      <c r="A65" s="241" t="s">
        <v>23</v>
      </c>
      <c r="B65" s="112">
        <v>99</v>
      </c>
      <c r="C65" s="112">
        <v>44</v>
      </c>
      <c r="D65" s="112">
        <v>27</v>
      </c>
      <c r="E65" s="112">
        <v>170</v>
      </c>
      <c r="F65" s="112"/>
      <c r="G65" s="255">
        <f t="shared" si="1"/>
        <v>58.235294117647065</v>
      </c>
      <c r="H65" s="255">
        <f t="shared" si="2"/>
        <v>25.882352941176475</v>
      </c>
      <c r="I65" s="255">
        <f t="shared" si="3"/>
        <v>15.882352941176469</v>
      </c>
      <c r="J65" s="255">
        <f t="shared" si="4"/>
        <v>100</v>
      </c>
    </row>
    <row r="66" spans="1:10" ht="12" customHeight="1" x14ac:dyDescent="0.2">
      <c r="A66" s="241" t="s">
        <v>22</v>
      </c>
      <c r="B66" s="112">
        <v>30</v>
      </c>
      <c r="C66" s="112">
        <v>28</v>
      </c>
      <c r="D66" s="112">
        <v>10</v>
      </c>
      <c r="E66" s="112">
        <v>68</v>
      </c>
      <c r="F66" s="112"/>
      <c r="G66" s="255">
        <f t="shared" si="1"/>
        <v>44.117647058823529</v>
      </c>
      <c r="H66" s="255">
        <f t="shared" si="2"/>
        <v>41.17647058823529</v>
      </c>
      <c r="I66" s="255">
        <f t="shared" si="3"/>
        <v>14.705882352941178</v>
      </c>
      <c r="J66" s="255">
        <f t="shared" si="4"/>
        <v>100</v>
      </c>
    </row>
    <row r="67" spans="1:10" ht="12" customHeight="1" x14ac:dyDescent="0.2">
      <c r="A67" s="242" t="s">
        <v>116</v>
      </c>
      <c r="B67" s="112">
        <v>31</v>
      </c>
      <c r="C67" s="112">
        <v>22</v>
      </c>
      <c r="D67" s="112">
        <v>25</v>
      </c>
      <c r="E67" s="112">
        <v>78</v>
      </c>
      <c r="F67" s="112"/>
      <c r="G67" s="255">
        <f t="shared" si="1"/>
        <v>39.743589743589745</v>
      </c>
      <c r="H67" s="255">
        <f t="shared" si="2"/>
        <v>28.205128205128204</v>
      </c>
      <c r="I67" s="255">
        <f t="shared" si="3"/>
        <v>32.051282051282051</v>
      </c>
      <c r="J67" s="255">
        <f t="shared" si="4"/>
        <v>100</v>
      </c>
    </row>
    <row r="68" spans="1:10" ht="12" customHeight="1" x14ac:dyDescent="0.2">
      <c r="A68" s="242" t="s">
        <v>14</v>
      </c>
      <c r="B68" s="112">
        <v>13</v>
      </c>
      <c r="C68" s="112">
        <v>7</v>
      </c>
      <c r="D68" s="112">
        <v>3</v>
      </c>
      <c r="E68" s="112">
        <v>23</v>
      </c>
      <c r="F68" s="112"/>
      <c r="G68" s="255">
        <f t="shared" si="1"/>
        <v>56.521739130434781</v>
      </c>
      <c r="H68" s="255">
        <f t="shared" si="2"/>
        <v>30.434782608695656</v>
      </c>
      <c r="I68" s="255">
        <f t="shared" si="3"/>
        <v>13.043478260869565</v>
      </c>
      <c r="J68" s="255">
        <f t="shared" si="4"/>
        <v>100</v>
      </c>
    </row>
    <row r="69" spans="1:10" ht="12" customHeight="1" x14ac:dyDescent="0.2">
      <c r="A69" s="112" t="s">
        <v>115</v>
      </c>
      <c r="B69" s="112">
        <v>3</v>
      </c>
      <c r="C69" s="112">
        <v>1</v>
      </c>
      <c r="D69" s="112">
        <v>1</v>
      </c>
      <c r="E69" s="112">
        <v>5</v>
      </c>
      <c r="F69" s="112"/>
      <c r="G69" s="255">
        <f t="shared" ref="G69:G86" si="14">B69/$E69*100</f>
        <v>60</v>
      </c>
      <c r="H69" s="255">
        <f t="shared" ref="H69:H86" si="15">C69/$E69*100</f>
        <v>20</v>
      </c>
      <c r="I69" s="255">
        <f t="shared" ref="I69:I86" si="16">D69/$E69*100</f>
        <v>20</v>
      </c>
      <c r="J69" s="255">
        <f t="shared" ref="J69:J86" si="17">E69/$E69*100</f>
        <v>100</v>
      </c>
    </row>
    <row r="70" spans="1:10" ht="12" customHeight="1" x14ac:dyDescent="0.2">
      <c r="A70" s="112" t="s">
        <v>16</v>
      </c>
      <c r="B70" s="112">
        <v>81</v>
      </c>
      <c r="C70" s="112">
        <v>175</v>
      </c>
      <c r="D70" s="112">
        <v>47</v>
      </c>
      <c r="E70" s="112">
        <v>303</v>
      </c>
      <c r="F70" s="112"/>
      <c r="G70" s="255">
        <f t="shared" si="14"/>
        <v>26.732673267326735</v>
      </c>
      <c r="H70" s="255">
        <f t="shared" si="15"/>
        <v>57.755775577557756</v>
      </c>
      <c r="I70" s="255">
        <f t="shared" si="16"/>
        <v>15.511551155115511</v>
      </c>
      <c r="J70" s="255">
        <f t="shared" si="17"/>
        <v>100</v>
      </c>
    </row>
    <row r="71" spans="1:10" ht="12" customHeight="1" x14ac:dyDescent="0.2">
      <c r="A71" s="112" t="s">
        <v>17</v>
      </c>
      <c r="B71" s="112">
        <v>29</v>
      </c>
      <c r="C71" s="112">
        <v>52</v>
      </c>
      <c r="D71" s="112">
        <v>13</v>
      </c>
      <c r="E71" s="112">
        <v>94</v>
      </c>
      <c r="F71" s="112"/>
      <c r="G71" s="255">
        <f t="shared" si="14"/>
        <v>30.851063829787233</v>
      </c>
      <c r="H71" s="255">
        <f t="shared" si="15"/>
        <v>55.319148936170215</v>
      </c>
      <c r="I71" s="255">
        <f t="shared" si="16"/>
        <v>13.829787234042554</v>
      </c>
      <c r="J71" s="255">
        <f t="shared" si="17"/>
        <v>100</v>
      </c>
    </row>
    <row r="72" spans="1:10" ht="12" customHeight="1" x14ac:dyDescent="0.2">
      <c r="A72" s="112" t="s">
        <v>18</v>
      </c>
      <c r="B72" s="112">
        <v>20</v>
      </c>
      <c r="C72" s="112">
        <v>36</v>
      </c>
      <c r="D72" s="112">
        <v>20</v>
      </c>
      <c r="E72" s="112">
        <v>76</v>
      </c>
      <c r="F72" s="112"/>
      <c r="G72" s="255">
        <f t="shared" si="14"/>
        <v>26.315789473684209</v>
      </c>
      <c r="H72" s="255">
        <f t="shared" si="15"/>
        <v>47.368421052631575</v>
      </c>
      <c r="I72" s="255">
        <f t="shared" si="16"/>
        <v>26.315789473684209</v>
      </c>
      <c r="J72" s="255">
        <f t="shared" si="17"/>
        <v>100</v>
      </c>
    </row>
    <row r="73" spans="1:10" ht="12" customHeight="1" x14ac:dyDescent="0.2">
      <c r="A73" s="112"/>
      <c r="B73" s="112"/>
      <c r="C73" s="112"/>
      <c r="D73" s="112"/>
      <c r="E73" s="112"/>
      <c r="F73" s="112"/>
      <c r="G73" s="255"/>
      <c r="H73" s="255"/>
      <c r="I73" s="255"/>
      <c r="J73" s="255"/>
    </row>
    <row r="74" spans="1:10" s="50" customFormat="1" ht="12" customHeight="1" x14ac:dyDescent="0.2">
      <c r="A74" s="247" t="s">
        <v>89</v>
      </c>
      <c r="B74" s="247">
        <v>5321</v>
      </c>
      <c r="C74" s="247">
        <v>5175</v>
      </c>
      <c r="D74" s="247">
        <v>2250</v>
      </c>
      <c r="E74" s="247">
        <v>12746</v>
      </c>
      <c r="F74" s="247"/>
      <c r="G74" s="258">
        <f t="shared" si="14"/>
        <v>41.746430252628272</v>
      </c>
      <c r="H74" s="258">
        <f t="shared" si="15"/>
        <v>40.600972854228779</v>
      </c>
      <c r="I74" s="258">
        <f t="shared" si="16"/>
        <v>17.652596893142945</v>
      </c>
      <c r="J74" s="258">
        <f t="shared" si="17"/>
        <v>100</v>
      </c>
    </row>
    <row r="75" spans="1:10" ht="12" customHeight="1" x14ac:dyDescent="0.2">
      <c r="A75" s="112" t="s">
        <v>150</v>
      </c>
      <c r="B75" s="112">
        <v>26</v>
      </c>
      <c r="C75" s="112">
        <v>9</v>
      </c>
      <c r="D75" s="112">
        <v>5</v>
      </c>
      <c r="E75" s="112">
        <v>40</v>
      </c>
      <c r="F75" s="112"/>
      <c r="G75" s="255">
        <f t="shared" si="14"/>
        <v>65</v>
      </c>
      <c r="H75" s="255">
        <f t="shared" si="15"/>
        <v>22.5</v>
      </c>
      <c r="I75" s="255">
        <f t="shared" si="16"/>
        <v>12.5</v>
      </c>
      <c r="J75" s="255">
        <f t="shared" si="17"/>
        <v>100</v>
      </c>
    </row>
    <row r="76" spans="1:10" ht="12" customHeight="1" x14ac:dyDescent="0.2">
      <c r="A76" s="112" t="s">
        <v>158</v>
      </c>
      <c r="B76" s="112">
        <v>71</v>
      </c>
      <c r="C76" s="112">
        <v>20</v>
      </c>
      <c r="D76" s="112">
        <v>13</v>
      </c>
      <c r="E76" s="112">
        <v>104</v>
      </c>
      <c r="F76" s="112"/>
      <c r="G76" s="255">
        <f t="shared" si="14"/>
        <v>68.269230769230774</v>
      </c>
      <c r="H76" s="255">
        <f t="shared" si="15"/>
        <v>19.230769230769234</v>
      </c>
      <c r="I76" s="255">
        <f t="shared" si="16"/>
        <v>12.5</v>
      </c>
      <c r="J76" s="255">
        <f t="shared" si="17"/>
        <v>100</v>
      </c>
    </row>
    <row r="77" spans="1:10" ht="12" customHeight="1" x14ac:dyDescent="0.2">
      <c r="A77" s="112" t="s">
        <v>114</v>
      </c>
      <c r="B77" s="112">
        <f>B78+B79+B80</f>
        <v>3646</v>
      </c>
      <c r="C77" s="112">
        <f t="shared" ref="C77" si="18">C78+C79+C80</f>
        <v>2788</v>
      </c>
      <c r="D77" s="112">
        <f t="shared" ref="D77" si="19">D78+D79+D80</f>
        <v>1469</v>
      </c>
      <c r="E77" s="112">
        <v>7903</v>
      </c>
      <c r="F77" s="112"/>
      <c r="G77" s="255">
        <f t="shared" si="14"/>
        <v>46.134379349614072</v>
      </c>
      <c r="H77" s="255">
        <f t="shared" si="15"/>
        <v>35.277742629381251</v>
      </c>
      <c r="I77" s="255">
        <f t="shared" si="16"/>
        <v>18.587878021004681</v>
      </c>
      <c r="J77" s="255">
        <f t="shared" si="17"/>
        <v>100</v>
      </c>
    </row>
    <row r="78" spans="1:10" ht="12" customHeight="1" x14ac:dyDescent="0.2">
      <c r="A78" s="241" t="s">
        <v>21</v>
      </c>
      <c r="B78" s="112">
        <v>2250</v>
      </c>
      <c r="C78" s="112">
        <v>2183</v>
      </c>
      <c r="D78" s="112">
        <v>1099</v>
      </c>
      <c r="E78" s="112">
        <v>5532</v>
      </c>
      <c r="F78" s="112"/>
      <c r="G78" s="255">
        <f t="shared" si="14"/>
        <v>40.672451193058571</v>
      </c>
      <c r="H78" s="255">
        <f t="shared" si="15"/>
        <v>39.461315979754161</v>
      </c>
      <c r="I78" s="255">
        <f t="shared" si="16"/>
        <v>19.866232827187275</v>
      </c>
      <c r="J78" s="255">
        <f t="shared" si="17"/>
        <v>100</v>
      </c>
    </row>
    <row r="79" spans="1:10" ht="12" customHeight="1" x14ac:dyDescent="0.2">
      <c r="A79" s="241" t="s">
        <v>23</v>
      </c>
      <c r="B79" s="112">
        <v>1084</v>
      </c>
      <c r="C79" s="112">
        <v>484</v>
      </c>
      <c r="D79" s="112">
        <v>293</v>
      </c>
      <c r="E79" s="112">
        <v>1861</v>
      </c>
      <c r="F79" s="112"/>
      <c r="G79" s="255">
        <f t="shared" si="14"/>
        <v>58.248253627082214</v>
      </c>
      <c r="H79" s="255">
        <f t="shared" si="15"/>
        <v>26.007522837184311</v>
      </c>
      <c r="I79" s="255">
        <f t="shared" si="16"/>
        <v>15.744223535733475</v>
      </c>
      <c r="J79" s="255">
        <f t="shared" si="17"/>
        <v>100</v>
      </c>
    </row>
    <row r="80" spans="1:10" ht="12" customHeight="1" x14ac:dyDescent="0.2">
      <c r="A80" s="241" t="s">
        <v>22</v>
      </c>
      <c r="B80" s="112">
        <v>312</v>
      </c>
      <c r="C80" s="112">
        <v>121</v>
      </c>
      <c r="D80" s="112">
        <v>77</v>
      </c>
      <c r="E80" s="112">
        <v>510</v>
      </c>
      <c r="F80" s="112"/>
      <c r="G80" s="255">
        <f t="shared" si="14"/>
        <v>61.176470588235297</v>
      </c>
      <c r="H80" s="255">
        <f t="shared" si="15"/>
        <v>23.725490196078429</v>
      </c>
      <c r="I80" s="255">
        <f t="shared" si="16"/>
        <v>15.098039215686274</v>
      </c>
      <c r="J80" s="255">
        <f t="shared" si="17"/>
        <v>100</v>
      </c>
    </row>
    <row r="81" spans="1:26" ht="12" customHeight="1" x14ac:dyDescent="0.2">
      <c r="A81" s="242" t="s">
        <v>116</v>
      </c>
      <c r="B81" s="112">
        <v>244</v>
      </c>
      <c r="C81" s="112">
        <v>234</v>
      </c>
      <c r="D81" s="112">
        <v>116</v>
      </c>
      <c r="E81" s="112">
        <v>594</v>
      </c>
      <c r="F81" s="112"/>
      <c r="G81" s="255">
        <f t="shared" si="14"/>
        <v>41.07744107744108</v>
      </c>
      <c r="H81" s="255">
        <f t="shared" si="15"/>
        <v>39.393939393939391</v>
      </c>
      <c r="I81" s="255">
        <f t="shared" si="16"/>
        <v>19.528619528619529</v>
      </c>
      <c r="J81" s="255">
        <f t="shared" si="17"/>
        <v>100</v>
      </c>
    </row>
    <row r="82" spans="1:26" ht="12" customHeight="1" x14ac:dyDescent="0.2">
      <c r="A82" s="112" t="s">
        <v>14</v>
      </c>
      <c r="B82" s="112">
        <v>118</v>
      </c>
      <c r="C82" s="112">
        <v>52</v>
      </c>
      <c r="D82" s="112">
        <v>21</v>
      </c>
      <c r="E82" s="112">
        <v>191</v>
      </c>
      <c r="F82" s="112"/>
      <c r="G82" s="255">
        <f t="shared" si="14"/>
        <v>61.780104712041883</v>
      </c>
      <c r="H82" s="255">
        <f t="shared" si="15"/>
        <v>27.225130890052355</v>
      </c>
      <c r="I82" s="255">
        <f t="shared" si="16"/>
        <v>10.99476439790576</v>
      </c>
      <c r="J82" s="255">
        <f t="shared" si="17"/>
        <v>100</v>
      </c>
    </row>
    <row r="83" spans="1:26" ht="12" customHeight="1" x14ac:dyDescent="0.2">
      <c r="A83" s="112" t="s">
        <v>115</v>
      </c>
      <c r="B83" s="112">
        <v>48</v>
      </c>
      <c r="C83" s="112">
        <v>18</v>
      </c>
      <c r="D83" s="112">
        <v>4</v>
      </c>
      <c r="E83" s="112">
        <v>70</v>
      </c>
      <c r="F83" s="112"/>
      <c r="G83" s="255">
        <f t="shared" si="14"/>
        <v>68.571428571428569</v>
      </c>
      <c r="H83" s="255">
        <f t="shared" si="15"/>
        <v>25.714285714285712</v>
      </c>
      <c r="I83" s="255">
        <f t="shared" si="16"/>
        <v>5.7142857142857144</v>
      </c>
      <c r="J83" s="255">
        <f t="shared" si="17"/>
        <v>100</v>
      </c>
    </row>
    <row r="84" spans="1:26" ht="12" customHeight="1" x14ac:dyDescent="0.2">
      <c r="A84" s="112" t="s">
        <v>16</v>
      </c>
      <c r="B84" s="112">
        <v>699</v>
      </c>
      <c r="C84" s="112">
        <v>1315</v>
      </c>
      <c r="D84" s="112">
        <v>363</v>
      </c>
      <c r="E84" s="112">
        <v>2377</v>
      </c>
      <c r="F84" s="112"/>
      <c r="G84" s="255">
        <f t="shared" si="14"/>
        <v>29.406815313420275</v>
      </c>
      <c r="H84" s="255">
        <f t="shared" si="15"/>
        <v>55.321834244846443</v>
      </c>
      <c r="I84" s="255">
        <f t="shared" si="16"/>
        <v>15.271350441733277</v>
      </c>
      <c r="J84" s="255">
        <f t="shared" si="17"/>
        <v>100</v>
      </c>
    </row>
    <row r="85" spans="1:26" ht="12" customHeight="1" x14ac:dyDescent="0.2">
      <c r="A85" s="112" t="s">
        <v>17</v>
      </c>
      <c r="B85" s="112">
        <v>201</v>
      </c>
      <c r="C85" s="112">
        <v>283</v>
      </c>
      <c r="D85" s="112">
        <v>112</v>
      </c>
      <c r="E85" s="112">
        <v>596</v>
      </c>
      <c r="F85" s="112"/>
      <c r="G85" s="255">
        <f t="shared" si="14"/>
        <v>33.724832214765101</v>
      </c>
      <c r="H85" s="255">
        <f t="shared" si="15"/>
        <v>47.483221476510067</v>
      </c>
      <c r="I85" s="255">
        <f t="shared" si="16"/>
        <v>18.791946308724832</v>
      </c>
      <c r="J85" s="255">
        <f t="shared" si="17"/>
        <v>100</v>
      </c>
    </row>
    <row r="86" spans="1:26" ht="12" customHeight="1" x14ac:dyDescent="0.2">
      <c r="A86" s="238" t="s">
        <v>18</v>
      </c>
      <c r="B86" s="238">
        <v>268</v>
      </c>
      <c r="C86" s="238">
        <v>456</v>
      </c>
      <c r="D86" s="238">
        <v>147</v>
      </c>
      <c r="E86" s="238">
        <v>871</v>
      </c>
      <c r="F86" s="238"/>
      <c r="G86" s="256">
        <f t="shared" si="14"/>
        <v>30.76923076923077</v>
      </c>
      <c r="H86" s="256">
        <f t="shared" si="15"/>
        <v>52.353616532721013</v>
      </c>
      <c r="I86" s="256">
        <f t="shared" si="16"/>
        <v>16.877152698048221</v>
      </c>
      <c r="J86" s="256">
        <f t="shared" si="17"/>
        <v>100</v>
      </c>
    </row>
    <row r="87" spans="1:26" ht="8.4499999999999993" customHeight="1" x14ac:dyDescent="0.2">
      <c r="A87" s="59" t="s">
        <v>19</v>
      </c>
    </row>
    <row r="88" spans="1:26" x14ac:dyDescent="0.2">
      <c r="A88" s="230" t="s">
        <v>148</v>
      </c>
    </row>
    <row r="89" spans="1:26" ht="26.1" customHeight="1" x14ac:dyDescent="0.25">
      <c r="A89" s="371" t="s">
        <v>149</v>
      </c>
      <c r="B89" s="387"/>
      <c r="C89" s="387"/>
      <c r="D89" s="387"/>
      <c r="E89" s="387"/>
      <c r="F89" s="387"/>
      <c r="G89" s="387"/>
      <c r="H89" s="387"/>
      <c r="I89" s="387"/>
      <c r="J89" s="387"/>
      <c r="K89" s="213"/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13"/>
      <c r="Z89" s="213"/>
    </row>
  </sheetData>
  <mergeCells count="7">
    <mergeCell ref="A89:J89"/>
    <mergeCell ref="A1:J1"/>
    <mergeCell ref="A2:A3"/>
    <mergeCell ref="B2:D2"/>
    <mergeCell ref="E2:E3"/>
    <mergeCell ref="G2:I2"/>
    <mergeCell ref="J2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zoomScaleNormal="100" workbookViewId="0">
      <selection sqref="A1:AF1"/>
    </sheetView>
  </sheetViews>
  <sheetFormatPr defaultColWidth="9.140625" defaultRowHeight="12" x14ac:dyDescent="0.2"/>
  <cols>
    <col min="1" max="1" width="43" style="10" customWidth="1"/>
    <col min="2" max="2" width="6.140625" style="10" customWidth="1"/>
    <col min="3" max="3" width="7.140625" style="10" customWidth="1"/>
    <col min="4" max="4" width="10" style="10" customWidth="1"/>
    <col min="5" max="5" width="9.28515625" style="10" customWidth="1"/>
    <col min="6" max="6" width="1.140625" style="10" customWidth="1"/>
    <col min="7" max="7" width="6.5703125" style="10" customWidth="1"/>
    <col min="8" max="8" width="1" style="35" customWidth="1"/>
    <col min="9" max="9" width="7.140625" style="10" customWidth="1"/>
    <col min="10" max="10" width="7.5703125" style="10" customWidth="1"/>
    <col min="11" max="11" width="10.140625" style="10" customWidth="1"/>
    <col min="12" max="12" width="9.28515625" style="10" customWidth="1"/>
    <col min="13" max="13" width="1" style="10" customWidth="1"/>
    <col min="14" max="14" width="6.5703125" style="10" customWidth="1"/>
    <col min="15" max="15" width="1" style="35" customWidth="1"/>
    <col min="16" max="16" width="7.140625" style="10" customWidth="1"/>
    <col min="17" max="17" width="7.5703125" style="10" customWidth="1"/>
    <col min="18" max="18" width="9.5703125" style="10" customWidth="1"/>
    <col min="19" max="19" width="9.28515625" style="10" customWidth="1"/>
    <col min="20" max="20" width="1.140625" style="10" customWidth="1"/>
    <col min="21" max="21" width="6.5703125" style="10" customWidth="1"/>
    <col min="22" max="22" width="1" style="35" customWidth="1"/>
    <col min="23" max="23" width="7.140625" style="10" customWidth="1"/>
    <col min="24" max="24" width="7.5703125" style="10" customWidth="1"/>
    <col min="25" max="26" width="9.28515625" style="10" customWidth="1"/>
    <col min="27" max="27" width="1.42578125" style="10" customWidth="1"/>
    <col min="28" max="28" width="6.5703125" style="10" customWidth="1"/>
    <col min="29" max="29" width="0.7109375" style="35" customWidth="1"/>
    <col min="30" max="30" width="10.85546875" style="10" customWidth="1"/>
    <col min="31" max="31" width="0.85546875" style="10" customWidth="1"/>
    <col min="32" max="32" width="9.85546875" style="10" customWidth="1"/>
    <col min="33" max="16384" width="9.140625" style="10"/>
  </cols>
  <sheetData>
    <row r="1" spans="1:32" ht="23.1" customHeight="1" x14ac:dyDescent="0.25">
      <c r="A1" s="372" t="s">
        <v>199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</row>
    <row r="2" spans="1:32" x14ac:dyDescent="0.2">
      <c r="A2" s="407" t="s">
        <v>32</v>
      </c>
      <c r="B2" s="111"/>
      <c r="C2" s="405" t="s">
        <v>33</v>
      </c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5"/>
      <c r="AA2" s="405"/>
      <c r="AB2" s="406"/>
      <c r="AC2" s="298"/>
      <c r="AD2" s="398" t="s">
        <v>156</v>
      </c>
      <c r="AE2" s="395"/>
      <c r="AF2" s="398" t="s">
        <v>154</v>
      </c>
    </row>
    <row r="3" spans="1:32" ht="40.5" customHeight="1" x14ac:dyDescent="0.2">
      <c r="A3" s="408"/>
      <c r="B3" s="400" t="s">
        <v>34</v>
      </c>
      <c r="C3" s="400"/>
      <c r="D3" s="400"/>
      <c r="E3" s="400"/>
      <c r="F3" s="400"/>
      <c r="G3" s="400"/>
      <c r="H3" s="108"/>
      <c r="I3" s="400" t="s">
        <v>35</v>
      </c>
      <c r="J3" s="400"/>
      <c r="K3" s="400"/>
      <c r="L3" s="400"/>
      <c r="M3" s="400"/>
      <c r="N3" s="400"/>
      <c r="O3" s="108"/>
      <c r="P3" s="400" t="s">
        <v>38</v>
      </c>
      <c r="Q3" s="400"/>
      <c r="R3" s="400"/>
      <c r="S3" s="400"/>
      <c r="T3" s="400"/>
      <c r="U3" s="400"/>
      <c r="V3" s="108"/>
      <c r="W3" s="400" t="s">
        <v>39</v>
      </c>
      <c r="X3" s="400"/>
      <c r="Y3" s="400"/>
      <c r="Z3" s="400"/>
      <c r="AA3" s="400"/>
      <c r="AB3" s="400"/>
      <c r="AC3" s="401"/>
      <c r="AD3" s="410"/>
      <c r="AE3" s="396"/>
      <c r="AF3" s="399"/>
    </row>
    <row r="4" spans="1:32" ht="34.5" customHeight="1" x14ac:dyDescent="0.2">
      <c r="A4" s="409"/>
      <c r="B4" s="299" t="s">
        <v>7</v>
      </c>
      <c r="C4" s="299" t="s">
        <v>48</v>
      </c>
      <c r="D4" s="299" t="s">
        <v>97</v>
      </c>
      <c r="E4" s="299" t="s">
        <v>109</v>
      </c>
      <c r="F4" s="299"/>
      <c r="G4" s="299" t="s">
        <v>0</v>
      </c>
      <c r="H4" s="109"/>
      <c r="I4" s="260" t="s">
        <v>7</v>
      </c>
      <c r="J4" s="299" t="s">
        <v>48</v>
      </c>
      <c r="K4" s="299" t="s">
        <v>97</v>
      </c>
      <c r="L4" s="299" t="s">
        <v>109</v>
      </c>
      <c r="M4" s="299"/>
      <c r="N4" s="299" t="s">
        <v>0</v>
      </c>
      <c r="O4" s="109"/>
      <c r="P4" s="299" t="s">
        <v>7</v>
      </c>
      <c r="Q4" s="299" t="s">
        <v>48</v>
      </c>
      <c r="R4" s="299" t="s">
        <v>97</v>
      </c>
      <c r="S4" s="299" t="s">
        <v>109</v>
      </c>
      <c r="T4" s="299"/>
      <c r="U4" s="299" t="s">
        <v>0</v>
      </c>
      <c r="V4" s="109"/>
      <c r="W4" s="260" t="s">
        <v>7</v>
      </c>
      <c r="X4" s="299" t="s">
        <v>48</v>
      </c>
      <c r="Y4" s="299" t="s">
        <v>97</v>
      </c>
      <c r="Z4" s="299" t="s">
        <v>109</v>
      </c>
      <c r="AA4" s="299"/>
      <c r="AB4" s="299" t="s">
        <v>0</v>
      </c>
      <c r="AC4" s="397"/>
      <c r="AD4" s="299" t="s">
        <v>36</v>
      </c>
      <c r="AE4" s="397"/>
      <c r="AF4" s="299" t="s">
        <v>36</v>
      </c>
    </row>
    <row r="5" spans="1:32" ht="25.5" customHeight="1" x14ac:dyDescent="0.2">
      <c r="A5" s="363" t="s">
        <v>8</v>
      </c>
      <c r="B5" s="300">
        <f>C5+D5+E5</f>
        <v>32</v>
      </c>
      <c r="C5" s="300">
        <v>9</v>
      </c>
      <c r="D5" s="59">
        <v>13</v>
      </c>
      <c r="E5" s="59">
        <v>10</v>
      </c>
      <c r="F5" s="59"/>
      <c r="G5" s="59">
        <v>2</v>
      </c>
      <c r="H5" s="301"/>
      <c r="I5" s="302">
        <f>J5+K5+L5</f>
        <v>33</v>
      </c>
      <c r="J5" s="59">
        <v>20</v>
      </c>
      <c r="K5" s="59">
        <v>10</v>
      </c>
      <c r="L5" s="59">
        <v>3</v>
      </c>
      <c r="M5" s="59"/>
      <c r="N5" s="59">
        <v>1</v>
      </c>
      <c r="O5" s="301"/>
      <c r="P5" s="302">
        <f>Q5+R5+S5</f>
        <v>33</v>
      </c>
      <c r="Q5" s="59">
        <v>22</v>
      </c>
      <c r="R5" s="59">
        <v>8</v>
      </c>
      <c r="S5" s="59">
        <v>3</v>
      </c>
      <c r="T5" s="59"/>
      <c r="U5" s="59">
        <v>1</v>
      </c>
      <c r="V5" s="301"/>
      <c r="W5" s="302">
        <f>X5+Y5+Z5</f>
        <v>32</v>
      </c>
      <c r="X5" s="59">
        <v>24</v>
      </c>
      <c r="Y5" s="59">
        <v>7</v>
      </c>
      <c r="Z5" s="59">
        <v>1</v>
      </c>
      <c r="AA5" s="59"/>
      <c r="AB5" s="59">
        <v>2</v>
      </c>
      <c r="AC5" s="397"/>
      <c r="AD5" s="59">
        <v>0</v>
      </c>
      <c r="AE5" s="396"/>
      <c r="AF5" s="59">
        <v>34</v>
      </c>
    </row>
    <row r="6" spans="1:32" x14ac:dyDescent="0.2">
      <c r="A6" s="41" t="s">
        <v>9</v>
      </c>
      <c r="B6" s="300">
        <f t="shared" ref="B6:B19" si="0">C6+D6+E6</f>
        <v>30</v>
      </c>
      <c r="C6" s="300">
        <v>9</v>
      </c>
      <c r="D6" s="59">
        <v>10</v>
      </c>
      <c r="E6" s="59">
        <v>11</v>
      </c>
      <c r="F6" s="59"/>
      <c r="G6" s="59">
        <v>10</v>
      </c>
      <c r="H6" s="301"/>
      <c r="I6" s="303">
        <f t="shared" ref="I6:I19" si="1">J6+K6+L6</f>
        <v>37</v>
      </c>
      <c r="J6" s="59">
        <v>24</v>
      </c>
      <c r="K6" s="59">
        <v>13</v>
      </c>
      <c r="L6" s="59">
        <v>0</v>
      </c>
      <c r="M6" s="59"/>
      <c r="N6" s="59">
        <v>3</v>
      </c>
      <c r="O6" s="301"/>
      <c r="P6" s="303">
        <f t="shared" ref="P6:P19" si="2">Q6+R6+S6</f>
        <v>38</v>
      </c>
      <c r="Q6" s="59">
        <v>26</v>
      </c>
      <c r="R6" s="59">
        <v>10</v>
      </c>
      <c r="S6" s="59">
        <v>2</v>
      </c>
      <c r="T6" s="59"/>
      <c r="U6" s="59">
        <v>2</v>
      </c>
      <c r="V6" s="301"/>
      <c r="W6" s="303">
        <f t="shared" ref="W6:W19" si="3">X6+Y6+Z6</f>
        <v>38</v>
      </c>
      <c r="X6" s="59">
        <v>26</v>
      </c>
      <c r="Y6" s="59">
        <v>4</v>
      </c>
      <c r="Z6" s="59">
        <v>8</v>
      </c>
      <c r="AA6" s="59"/>
      <c r="AB6" s="59">
        <v>2</v>
      </c>
      <c r="AC6" s="304"/>
      <c r="AD6" s="59">
        <v>0</v>
      </c>
      <c r="AE6" s="305"/>
      <c r="AF6" s="59">
        <v>40</v>
      </c>
    </row>
    <row r="7" spans="1:32" x14ac:dyDescent="0.2">
      <c r="A7" s="41" t="s">
        <v>10</v>
      </c>
      <c r="B7" s="300">
        <f t="shared" si="0"/>
        <v>73</v>
      </c>
      <c r="C7" s="300">
        <v>10</v>
      </c>
      <c r="D7" s="59">
        <v>24</v>
      </c>
      <c r="E7" s="59">
        <v>39</v>
      </c>
      <c r="F7" s="59"/>
      <c r="G7" s="59">
        <v>17</v>
      </c>
      <c r="H7" s="301"/>
      <c r="I7" s="303">
        <f t="shared" si="1"/>
        <v>79</v>
      </c>
      <c r="J7" s="59">
        <v>52</v>
      </c>
      <c r="K7" s="59">
        <v>20</v>
      </c>
      <c r="L7" s="59">
        <v>7</v>
      </c>
      <c r="M7" s="59"/>
      <c r="N7" s="59">
        <v>11</v>
      </c>
      <c r="O7" s="301"/>
      <c r="P7" s="303">
        <f t="shared" si="2"/>
        <v>74</v>
      </c>
      <c r="Q7" s="59">
        <v>54</v>
      </c>
      <c r="R7" s="59">
        <v>16</v>
      </c>
      <c r="S7" s="59">
        <v>4</v>
      </c>
      <c r="T7" s="59"/>
      <c r="U7" s="59">
        <v>16</v>
      </c>
      <c r="V7" s="301"/>
      <c r="W7" s="303">
        <f t="shared" si="3"/>
        <v>87</v>
      </c>
      <c r="X7" s="59">
        <v>51</v>
      </c>
      <c r="Y7" s="59">
        <v>30</v>
      </c>
      <c r="Z7" s="59">
        <v>6</v>
      </c>
      <c r="AA7" s="59"/>
      <c r="AB7" s="59">
        <v>3</v>
      </c>
      <c r="AC7" s="304"/>
      <c r="AD7" s="59">
        <v>0</v>
      </c>
      <c r="AE7" s="305"/>
      <c r="AF7" s="59">
        <v>90</v>
      </c>
    </row>
    <row r="8" spans="1:32" x14ac:dyDescent="0.2">
      <c r="A8" s="41" t="s">
        <v>11</v>
      </c>
      <c r="B8" s="300">
        <f t="shared" si="0"/>
        <v>3644</v>
      </c>
      <c r="C8" s="300">
        <v>667</v>
      </c>
      <c r="D8" s="59">
        <v>1191</v>
      </c>
      <c r="E8" s="59">
        <v>1786</v>
      </c>
      <c r="F8" s="59"/>
      <c r="G8" s="59">
        <v>4259</v>
      </c>
      <c r="H8" s="301"/>
      <c r="I8" s="303">
        <f t="shared" si="1"/>
        <v>4626</v>
      </c>
      <c r="J8" s="59">
        <v>2455</v>
      </c>
      <c r="K8" s="59">
        <v>1388</v>
      </c>
      <c r="L8" s="59">
        <v>783</v>
      </c>
      <c r="M8" s="59"/>
      <c r="N8" s="59">
        <v>3277</v>
      </c>
      <c r="O8" s="301"/>
      <c r="P8" s="303">
        <f t="shared" si="2"/>
        <v>3884</v>
      </c>
      <c r="Q8" s="59">
        <v>2022</v>
      </c>
      <c r="R8" s="59">
        <v>1110</v>
      </c>
      <c r="S8" s="59">
        <v>752</v>
      </c>
      <c r="T8" s="59"/>
      <c r="U8" s="59">
        <v>4019</v>
      </c>
      <c r="V8" s="301"/>
      <c r="W8" s="303">
        <f t="shared" si="3"/>
        <v>6468</v>
      </c>
      <c r="X8" s="59">
        <v>3811</v>
      </c>
      <c r="Y8" s="59">
        <v>1590</v>
      </c>
      <c r="Z8" s="59">
        <v>1067</v>
      </c>
      <c r="AA8" s="59"/>
      <c r="AB8" s="59">
        <v>1435</v>
      </c>
      <c r="AC8" s="304"/>
      <c r="AD8" s="59">
        <v>891</v>
      </c>
      <c r="AE8" s="305"/>
      <c r="AF8" s="59">
        <v>7903</v>
      </c>
    </row>
    <row r="9" spans="1:32" s="16" customFormat="1" x14ac:dyDescent="0.2">
      <c r="A9" s="364" t="s">
        <v>21</v>
      </c>
      <c r="B9" s="300">
        <f t="shared" si="0"/>
        <v>2199</v>
      </c>
      <c r="C9" s="300">
        <v>499</v>
      </c>
      <c r="D9" s="59">
        <v>785</v>
      </c>
      <c r="E9" s="59">
        <v>915</v>
      </c>
      <c r="F9" s="59"/>
      <c r="G9" s="59">
        <v>3333</v>
      </c>
      <c r="H9" s="301"/>
      <c r="I9" s="303">
        <f t="shared" si="1"/>
        <v>2844</v>
      </c>
      <c r="J9" s="59">
        <v>1447</v>
      </c>
      <c r="K9" s="59">
        <v>871</v>
      </c>
      <c r="L9" s="59">
        <v>526</v>
      </c>
      <c r="M9" s="59"/>
      <c r="N9" s="59">
        <v>2688</v>
      </c>
      <c r="O9" s="301"/>
      <c r="P9" s="303">
        <f t="shared" si="2"/>
        <v>2349</v>
      </c>
      <c r="Q9" s="59">
        <v>1196</v>
      </c>
      <c r="R9" s="59">
        <v>684</v>
      </c>
      <c r="S9" s="59">
        <v>469</v>
      </c>
      <c r="T9" s="59"/>
      <c r="U9" s="59">
        <v>3183</v>
      </c>
      <c r="V9" s="301"/>
      <c r="W9" s="303">
        <f t="shared" si="3"/>
        <v>4260</v>
      </c>
      <c r="X9" s="59">
        <v>2505</v>
      </c>
      <c r="Y9" s="59">
        <v>995</v>
      </c>
      <c r="Z9" s="59">
        <v>760</v>
      </c>
      <c r="AA9" s="59"/>
      <c r="AB9" s="59">
        <v>1272</v>
      </c>
      <c r="AC9" s="304"/>
      <c r="AD9" s="59">
        <v>818</v>
      </c>
      <c r="AE9" s="305"/>
      <c r="AF9" s="59">
        <v>5532</v>
      </c>
    </row>
    <row r="10" spans="1:32" s="16" customFormat="1" ht="12" customHeight="1" x14ac:dyDescent="0.2">
      <c r="A10" s="364" t="s">
        <v>23</v>
      </c>
      <c r="B10" s="300">
        <f t="shared" si="0"/>
        <v>1129</v>
      </c>
      <c r="C10" s="300">
        <v>133</v>
      </c>
      <c r="D10" s="59">
        <v>325</v>
      </c>
      <c r="E10" s="59">
        <v>671</v>
      </c>
      <c r="F10" s="59"/>
      <c r="G10" s="59">
        <v>732</v>
      </c>
      <c r="H10" s="301"/>
      <c r="I10" s="303">
        <f t="shared" si="1"/>
        <v>1367</v>
      </c>
      <c r="J10" s="59">
        <v>773</v>
      </c>
      <c r="K10" s="59">
        <v>390</v>
      </c>
      <c r="L10" s="59">
        <v>204</v>
      </c>
      <c r="M10" s="59"/>
      <c r="N10" s="59">
        <v>494</v>
      </c>
      <c r="O10" s="301"/>
      <c r="P10" s="303">
        <f t="shared" si="2"/>
        <v>1161</v>
      </c>
      <c r="Q10" s="59">
        <v>627</v>
      </c>
      <c r="R10" s="59">
        <v>322</v>
      </c>
      <c r="S10" s="59">
        <v>212</v>
      </c>
      <c r="T10" s="59"/>
      <c r="U10" s="59">
        <v>700</v>
      </c>
      <c r="V10" s="301"/>
      <c r="W10" s="303">
        <f t="shared" si="3"/>
        <v>1721</v>
      </c>
      <c r="X10" s="59">
        <v>1011</v>
      </c>
      <c r="Y10" s="59">
        <v>448</v>
      </c>
      <c r="Z10" s="59">
        <v>262</v>
      </c>
      <c r="AA10" s="59"/>
      <c r="AB10" s="59">
        <v>140</v>
      </c>
      <c r="AC10" s="304"/>
      <c r="AD10" s="59">
        <v>64</v>
      </c>
      <c r="AE10" s="305"/>
      <c r="AF10" s="59">
        <v>1861</v>
      </c>
    </row>
    <row r="11" spans="1:32" s="16" customFormat="1" ht="12.75" customHeight="1" x14ac:dyDescent="0.2">
      <c r="A11" s="364" t="s">
        <v>22</v>
      </c>
      <c r="B11" s="300">
        <f t="shared" si="0"/>
        <v>316</v>
      </c>
      <c r="C11" s="300">
        <v>35</v>
      </c>
      <c r="D11" s="59">
        <v>81</v>
      </c>
      <c r="E11" s="59">
        <v>200</v>
      </c>
      <c r="F11" s="59"/>
      <c r="G11" s="59">
        <v>194</v>
      </c>
      <c r="H11" s="301"/>
      <c r="I11" s="303">
        <f t="shared" si="1"/>
        <v>415</v>
      </c>
      <c r="J11" s="59">
        <v>235</v>
      </c>
      <c r="K11" s="59">
        <v>127</v>
      </c>
      <c r="L11" s="59">
        <v>53</v>
      </c>
      <c r="M11" s="59"/>
      <c r="N11" s="59">
        <v>95</v>
      </c>
      <c r="O11" s="301"/>
      <c r="P11" s="303">
        <f t="shared" si="2"/>
        <v>374</v>
      </c>
      <c r="Q11" s="59">
        <v>199</v>
      </c>
      <c r="R11" s="59">
        <v>104</v>
      </c>
      <c r="S11" s="59">
        <v>71</v>
      </c>
      <c r="T11" s="59"/>
      <c r="U11" s="59">
        <v>136</v>
      </c>
      <c r="V11" s="301"/>
      <c r="W11" s="303">
        <f t="shared" si="3"/>
        <v>487</v>
      </c>
      <c r="X11" s="59">
        <v>295</v>
      </c>
      <c r="Y11" s="59">
        <v>147</v>
      </c>
      <c r="Z11" s="59">
        <v>45</v>
      </c>
      <c r="AA11" s="59"/>
      <c r="AB11" s="59">
        <v>23</v>
      </c>
      <c r="AC11" s="304"/>
      <c r="AD11" s="59">
        <v>9</v>
      </c>
      <c r="AE11" s="305"/>
      <c r="AF11" s="59">
        <v>510</v>
      </c>
    </row>
    <row r="12" spans="1:32" x14ac:dyDescent="0.2">
      <c r="A12" s="41" t="s">
        <v>12</v>
      </c>
      <c r="B12" s="300">
        <f t="shared" si="0"/>
        <v>276</v>
      </c>
      <c r="C12" s="300">
        <v>57</v>
      </c>
      <c r="D12" s="59">
        <v>84</v>
      </c>
      <c r="E12" s="59">
        <v>135</v>
      </c>
      <c r="F12" s="59">
        <v>318</v>
      </c>
      <c r="G12" s="59">
        <v>318</v>
      </c>
      <c r="H12" s="301"/>
      <c r="I12" s="303">
        <f t="shared" si="1"/>
        <v>358</v>
      </c>
      <c r="J12" s="59">
        <v>217</v>
      </c>
      <c r="K12" s="59">
        <v>85</v>
      </c>
      <c r="L12" s="59">
        <v>56</v>
      </c>
      <c r="M12" s="59"/>
      <c r="N12" s="59">
        <v>236</v>
      </c>
      <c r="O12" s="301"/>
      <c r="P12" s="303">
        <f t="shared" si="2"/>
        <v>327</v>
      </c>
      <c r="Q12" s="59">
        <v>190</v>
      </c>
      <c r="R12" s="59">
        <v>86</v>
      </c>
      <c r="S12" s="59">
        <v>51</v>
      </c>
      <c r="T12" s="59"/>
      <c r="U12" s="59">
        <v>267</v>
      </c>
      <c r="V12" s="301"/>
      <c r="W12" s="303">
        <f t="shared" si="3"/>
        <v>478</v>
      </c>
      <c r="X12" s="59">
        <v>299</v>
      </c>
      <c r="Y12" s="59">
        <v>106</v>
      </c>
      <c r="Z12" s="59">
        <v>73</v>
      </c>
      <c r="AA12" s="59"/>
      <c r="AB12" s="59">
        <v>116</v>
      </c>
      <c r="AC12" s="304"/>
      <c r="AD12" s="59">
        <v>73</v>
      </c>
      <c r="AE12" s="305"/>
      <c r="AF12" s="59">
        <v>594</v>
      </c>
    </row>
    <row r="13" spans="1:32" x14ac:dyDescent="0.2">
      <c r="A13" s="41" t="s">
        <v>13</v>
      </c>
      <c r="B13" s="300">
        <f t="shared" si="0"/>
        <v>14</v>
      </c>
      <c r="C13" s="300">
        <v>3</v>
      </c>
      <c r="D13" s="59">
        <v>4</v>
      </c>
      <c r="E13" s="59">
        <v>7</v>
      </c>
      <c r="F13" s="59"/>
      <c r="G13" s="59">
        <v>0</v>
      </c>
      <c r="H13" s="301"/>
      <c r="I13" s="303">
        <f t="shared" si="1"/>
        <v>14</v>
      </c>
      <c r="J13" s="59">
        <v>9</v>
      </c>
      <c r="K13" s="59">
        <v>5</v>
      </c>
      <c r="L13" s="59">
        <v>0</v>
      </c>
      <c r="M13" s="59"/>
      <c r="N13" s="59">
        <v>0</v>
      </c>
      <c r="O13" s="301"/>
      <c r="P13" s="303">
        <f t="shared" si="2"/>
        <v>13</v>
      </c>
      <c r="Q13" s="59">
        <v>8</v>
      </c>
      <c r="R13" s="59">
        <v>4</v>
      </c>
      <c r="S13" s="59">
        <v>1</v>
      </c>
      <c r="T13" s="59"/>
      <c r="U13" s="59">
        <v>1</v>
      </c>
      <c r="V13" s="301"/>
      <c r="W13" s="303">
        <f t="shared" si="3"/>
        <v>14</v>
      </c>
      <c r="X13" s="59">
        <v>9</v>
      </c>
      <c r="Y13" s="59">
        <v>3</v>
      </c>
      <c r="Z13" s="59">
        <v>2</v>
      </c>
      <c r="AA13" s="59"/>
      <c r="AB13" s="59">
        <v>0</v>
      </c>
      <c r="AC13" s="304"/>
      <c r="AD13" s="59">
        <v>0</v>
      </c>
      <c r="AE13" s="305"/>
      <c r="AF13" s="59">
        <v>14</v>
      </c>
    </row>
    <row r="14" spans="1:32" x14ac:dyDescent="0.2">
      <c r="A14" s="41" t="s">
        <v>14</v>
      </c>
      <c r="B14" s="300">
        <f t="shared" si="0"/>
        <v>110</v>
      </c>
      <c r="C14" s="300">
        <v>12</v>
      </c>
      <c r="D14" s="59">
        <v>16</v>
      </c>
      <c r="E14" s="59">
        <v>82</v>
      </c>
      <c r="F14" s="59">
        <v>81</v>
      </c>
      <c r="G14" s="59">
        <v>81</v>
      </c>
      <c r="H14" s="301"/>
      <c r="I14" s="303">
        <f t="shared" si="1"/>
        <v>184</v>
      </c>
      <c r="J14" s="59">
        <v>111</v>
      </c>
      <c r="K14" s="59">
        <v>37</v>
      </c>
      <c r="L14" s="59">
        <v>36</v>
      </c>
      <c r="M14" s="59"/>
      <c r="N14" s="59">
        <v>7</v>
      </c>
      <c r="O14" s="301"/>
      <c r="P14" s="303">
        <f t="shared" si="2"/>
        <v>155</v>
      </c>
      <c r="Q14" s="59">
        <v>60</v>
      </c>
      <c r="R14" s="59">
        <v>50</v>
      </c>
      <c r="S14" s="59">
        <v>45</v>
      </c>
      <c r="T14" s="59"/>
      <c r="U14" s="59">
        <v>36</v>
      </c>
      <c r="V14" s="301"/>
      <c r="W14" s="303">
        <f t="shared" si="3"/>
        <v>179</v>
      </c>
      <c r="X14" s="59">
        <v>104</v>
      </c>
      <c r="Y14" s="59">
        <v>47</v>
      </c>
      <c r="Z14" s="59">
        <v>28</v>
      </c>
      <c r="AA14" s="59"/>
      <c r="AB14" s="59">
        <v>12</v>
      </c>
      <c r="AC14" s="304"/>
      <c r="AD14" s="59">
        <v>1</v>
      </c>
      <c r="AE14" s="305"/>
      <c r="AF14" s="59">
        <v>191</v>
      </c>
    </row>
    <row r="15" spans="1:32" x14ac:dyDescent="0.2">
      <c r="A15" s="41" t="s">
        <v>15</v>
      </c>
      <c r="B15" s="300">
        <f t="shared" si="0"/>
        <v>66</v>
      </c>
      <c r="C15" s="300">
        <v>17</v>
      </c>
      <c r="D15" s="59">
        <v>26</v>
      </c>
      <c r="E15" s="59">
        <v>23</v>
      </c>
      <c r="F15" s="59">
        <v>4</v>
      </c>
      <c r="G15" s="59">
        <v>4</v>
      </c>
      <c r="H15" s="301"/>
      <c r="I15" s="303">
        <f t="shared" si="1"/>
        <v>67</v>
      </c>
      <c r="J15" s="59">
        <v>52</v>
      </c>
      <c r="K15" s="59">
        <v>12</v>
      </c>
      <c r="L15" s="59">
        <v>3</v>
      </c>
      <c r="M15" s="59"/>
      <c r="N15" s="59">
        <v>3</v>
      </c>
      <c r="O15" s="301"/>
      <c r="P15" s="303">
        <f t="shared" si="2"/>
        <v>65</v>
      </c>
      <c r="Q15" s="59">
        <v>61</v>
      </c>
      <c r="R15" s="59">
        <v>3</v>
      </c>
      <c r="S15" s="59">
        <v>1</v>
      </c>
      <c r="T15" s="59"/>
      <c r="U15" s="59">
        <v>5</v>
      </c>
      <c r="V15" s="301"/>
      <c r="W15" s="303">
        <f t="shared" si="3"/>
        <v>69</v>
      </c>
      <c r="X15" s="59">
        <v>55</v>
      </c>
      <c r="Y15" s="59">
        <v>8</v>
      </c>
      <c r="Z15" s="59">
        <v>6</v>
      </c>
      <c r="AA15" s="59"/>
      <c r="AB15" s="59">
        <v>1</v>
      </c>
      <c r="AC15" s="304"/>
      <c r="AD15" s="59">
        <v>0</v>
      </c>
      <c r="AE15" s="305"/>
      <c r="AF15" s="59">
        <v>70</v>
      </c>
    </row>
    <row r="16" spans="1:32" x14ac:dyDescent="0.2">
      <c r="A16" s="41" t="s">
        <v>16</v>
      </c>
      <c r="B16" s="300">
        <f t="shared" si="0"/>
        <v>980</v>
      </c>
      <c r="C16" s="300">
        <v>491</v>
      </c>
      <c r="D16" s="59">
        <v>287</v>
      </c>
      <c r="E16" s="59">
        <v>202</v>
      </c>
      <c r="F16" s="59">
        <v>1397</v>
      </c>
      <c r="G16" s="59">
        <v>1397</v>
      </c>
      <c r="H16" s="301"/>
      <c r="I16" s="303">
        <f t="shared" si="1"/>
        <v>1003</v>
      </c>
      <c r="J16" s="59">
        <v>767</v>
      </c>
      <c r="K16" s="59">
        <v>171</v>
      </c>
      <c r="L16" s="59">
        <v>65</v>
      </c>
      <c r="M16" s="59"/>
      <c r="N16" s="59">
        <v>1374</v>
      </c>
      <c r="O16" s="301"/>
      <c r="P16" s="303">
        <f t="shared" si="2"/>
        <v>1085</v>
      </c>
      <c r="Q16" s="59">
        <v>852</v>
      </c>
      <c r="R16" s="59">
        <v>171</v>
      </c>
      <c r="S16" s="59">
        <v>62</v>
      </c>
      <c r="T16" s="59"/>
      <c r="U16" s="59">
        <v>1292</v>
      </c>
      <c r="V16" s="301"/>
      <c r="W16" s="303">
        <f t="shared" si="3"/>
        <v>1361</v>
      </c>
      <c r="X16" s="59">
        <v>1026</v>
      </c>
      <c r="Y16" s="59">
        <v>215</v>
      </c>
      <c r="Z16" s="59">
        <v>120</v>
      </c>
      <c r="AA16" s="59"/>
      <c r="AB16" s="59">
        <v>1016</v>
      </c>
      <c r="AC16" s="304"/>
      <c r="AD16" s="59">
        <v>732</v>
      </c>
      <c r="AE16" s="305"/>
      <c r="AF16" s="59">
        <v>2377</v>
      </c>
    </row>
    <row r="17" spans="1:32" x14ac:dyDescent="0.2">
      <c r="A17" s="41" t="s">
        <v>17</v>
      </c>
      <c r="B17" s="300">
        <f t="shared" si="0"/>
        <v>311</v>
      </c>
      <c r="C17" s="300">
        <v>121</v>
      </c>
      <c r="D17" s="59">
        <v>89</v>
      </c>
      <c r="E17" s="59">
        <v>101</v>
      </c>
      <c r="F17" s="59">
        <v>285</v>
      </c>
      <c r="G17" s="59">
        <v>285</v>
      </c>
      <c r="H17" s="301"/>
      <c r="I17" s="303">
        <f t="shared" si="1"/>
        <v>377</v>
      </c>
      <c r="J17" s="59">
        <v>256</v>
      </c>
      <c r="K17" s="59">
        <v>62</v>
      </c>
      <c r="L17" s="59">
        <v>59</v>
      </c>
      <c r="M17" s="59"/>
      <c r="N17" s="59">
        <v>219</v>
      </c>
      <c r="O17" s="301"/>
      <c r="P17" s="303">
        <f t="shared" si="2"/>
        <v>349</v>
      </c>
      <c r="Q17" s="59">
        <v>233</v>
      </c>
      <c r="R17" s="59">
        <v>64</v>
      </c>
      <c r="S17" s="59">
        <v>52</v>
      </c>
      <c r="T17" s="59"/>
      <c r="U17" s="59">
        <v>247</v>
      </c>
      <c r="V17" s="301"/>
      <c r="W17" s="303">
        <f t="shared" si="3"/>
        <v>449</v>
      </c>
      <c r="X17" s="59">
        <v>295</v>
      </c>
      <c r="Y17" s="59">
        <v>69</v>
      </c>
      <c r="Z17" s="59">
        <v>85</v>
      </c>
      <c r="AA17" s="59"/>
      <c r="AB17" s="59">
        <v>147</v>
      </c>
      <c r="AC17" s="304"/>
      <c r="AD17" s="59">
        <v>98</v>
      </c>
      <c r="AE17" s="305"/>
      <c r="AF17" s="59">
        <v>596</v>
      </c>
    </row>
    <row r="18" spans="1:32" x14ac:dyDescent="0.2">
      <c r="A18" s="41" t="s">
        <v>18</v>
      </c>
      <c r="B18" s="300">
        <f t="shared" si="0"/>
        <v>490</v>
      </c>
      <c r="C18" s="300">
        <v>141</v>
      </c>
      <c r="D18" s="59">
        <v>119</v>
      </c>
      <c r="E18" s="59">
        <v>230</v>
      </c>
      <c r="F18" s="59">
        <v>381</v>
      </c>
      <c r="G18" s="59">
        <v>381</v>
      </c>
      <c r="H18" s="301"/>
      <c r="I18" s="303">
        <f t="shared" si="1"/>
        <v>571</v>
      </c>
      <c r="J18" s="59">
        <v>314</v>
      </c>
      <c r="K18" s="59">
        <v>112</v>
      </c>
      <c r="L18" s="59">
        <v>145</v>
      </c>
      <c r="M18" s="59"/>
      <c r="N18" s="59">
        <v>300</v>
      </c>
      <c r="O18" s="301"/>
      <c r="P18" s="303">
        <f t="shared" si="2"/>
        <v>536</v>
      </c>
      <c r="Q18" s="59">
        <v>323</v>
      </c>
      <c r="R18" s="59">
        <v>107</v>
      </c>
      <c r="S18" s="59">
        <v>106</v>
      </c>
      <c r="T18" s="59"/>
      <c r="U18" s="59">
        <v>335</v>
      </c>
      <c r="V18" s="301"/>
      <c r="W18" s="303">
        <f t="shared" si="3"/>
        <v>682</v>
      </c>
      <c r="X18" s="59">
        <v>382</v>
      </c>
      <c r="Y18" s="59">
        <v>132</v>
      </c>
      <c r="Z18" s="59">
        <v>168</v>
      </c>
      <c r="AA18" s="59"/>
      <c r="AB18" s="59">
        <v>189</v>
      </c>
      <c r="AC18" s="304"/>
      <c r="AD18" s="59">
        <v>94</v>
      </c>
      <c r="AE18" s="305"/>
      <c r="AF18" s="59">
        <v>871</v>
      </c>
    </row>
    <row r="19" spans="1:32" x14ac:dyDescent="0.2">
      <c r="A19" s="365" t="s">
        <v>2</v>
      </c>
      <c r="B19" s="306">
        <f t="shared" si="0"/>
        <v>6026</v>
      </c>
      <c r="C19" s="306">
        <v>1537</v>
      </c>
      <c r="D19" s="307">
        <v>1863</v>
      </c>
      <c r="E19" s="307">
        <v>2626</v>
      </c>
      <c r="F19" s="307">
        <v>6754</v>
      </c>
      <c r="G19" s="307">
        <v>6754</v>
      </c>
      <c r="H19" s="308"/>
      <c r="I19" s="306">
        <f t="shared" si="1"/>
        <v>7349</v>
      </c>
      <c r="J19" s="307">
        <v>4277</v>
      </c>
      <c r="K19" s="307">
        <v>1915</v>
      </c>
      <c r="L19" s="307">
        <v>1157</v>
      </c>
      <c r="M19" s="307"/>
      <c r="N19" s="307">
        <v>5431</v>
      </c>
      <c r="O19" s="308"/>
      <c r="P19" s="306">
        <f t="shared" si="2"/>
        <v>6559</v>
      </c>
      <c r="Q19" s="307">
        <v>3851</v>
      </c>
      <c r="R19" s="307">
        <v>1629</v>
      </c>
      <c r="S19" s="307">
        <v>1079</v>
      </c>
      <c r="T19" s="307"/>
      <c r="U19" s="307">
        <v>6221</v>
      </c>
      <c r="V19" s="308"/>
      <c r="W19" s="306">
        <f t="shared" si="3"/>
        <v>9857</v>
      </c>
      <c r="X19" s="307">
        <v>6082</v>
      </c>
      <c r="Y19" s="307">
        <v>2211</v>
      </c>
      <c r="Z19" s="307">
        <v>1564</v>
      </c>
      <c r="AA19" s="307"/>
      <c r="AB19" s="307">
        <v>2923</v>
      </c>
      <c r="AC19" s="309"/>
      <c r="AD19" s="307">
        <v>1889</v>
      </c>
      <c r="AE19" s="309"/>
      <c r="AF19" s="307">
        <v>12780</v>
      </c>
    </row>
    <row r="20" spans="1:32" x14ac:dyDescent="0.2">
      <c r="A20" s="13"/>
      <c r="B20" s="13"/>
      <c r="C20" s="13"/>
      <c r="D20" s="13"/>
      <c r="E20" s="13"/>
      <c r="F20" s="13"/>
      <c r="G20" s="13"/>
      <c r="H20" s="110"/>
      <c r="I20" s="13"/>
      <c r="J20" s="13"/>
      <c r="K20" s="13"/>
      <c r="L20" s="13"/>
      <c r="M20" s="13"/>
      <c r="N20" s="13"/>
      <c r="O20" s="110"/>
      <c r="P20" s="13"/>
      <c r="Q20" s="13"/>
      <c r="R20" s="13"/>
      <c r="S20" s="13"/>
      <c r="T20" s="13"/>
      <c r="U20" s="13"/>
      <c r="V20" s="110"/>
      <c r="W20" s="13"/>
      <c r="X20" s="13"/>
      <c r="Y20" s="13"/>
      <c r="Z20" s="13"/>
      <c r="AA20" s="13"/>
      <c r="AB20" s="13"/>
      <c r="AC20" s="110"/>
      <c r="AD20" s="13"/>
      <c r="AE20" s="13"/>
      <c r="AF20" s="13"/>
    </row>
    <row r="21" spans="1:32" ht="12" customHeight="1" x14ac:dyDescent="0.2">
      <c r="A21" s="402" t="s">
        <v>32</v>
      </c>
      <c r="B21" s="145"/>
      <c r="C21" s="403" t="s">
        <v>33</v>
      </c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403"/>
      <c r="Z21" s="403"/>
      <c r="AA21" s="403"/>
      <c r="AB21" s="404"/>
      <c r="AC21" s="310"/>
      <c r="AD21" s="391" t="s">
        <v>156</v>
      </c>
      <c r="AE21" s="388"/>
      <c r="AF21" s="391" t="s">
        <v>194</v>
      </c>
    </row>
    <row r="22" spans="1:32" ht="47.45" customHeight="1" x14ac:dyDescent="0.2">
      <c r="A22" s="402"/>
      <c r="B22" s="393" t="s">
        <v>34</v>
      </c>
      <c r="C22" s="393"/>
      <c r="D22" s="393"/>
      <c r="E22" s="393"/>
      <c r="F22" s="393"/>
      <c r="G22" s="393"/>
      <c r="H22" s="263"/>
      <c r="I22" s="393" t="s">
        <v>35</v>
      </c>
      <c r="J22" s="393"/>
      <c r="K22" s="393"/>
      <c r="L22" s="393"/>
      <c r="M22" s="393"/>
      <c r="N22" s="393"/>
      <c r="O22" s="263"/>
      <c r="P22" s="393" t="s">
        <v>38</v>
      </c>
      <c r="Q22" s="393"/>
      <c r="R22" s="393"/>
      <c r="S22" s="393"/>
      <c r="T22" s="393"/>
      <c r="U22" s="393"/>
      <c r="V22" s="263"/>
      <c r="W22" s="393" t="s">
        <v>39</v>
      </c>
      <c r="X22" s="393"/>
      <c r="Y22" s="393"/>
      <c r="Z22" s="393"/>
      <c r="AA22" s="393"/>
      <c r="AB22" s="393"/>
      <c r="AC22" s="394"/>
      <c r="AD22" s="411"/>
      <c r="AE22" s="389"/>
      <c r="AF22" s="392"/>
    </row>
    <row r="23" spans="1:32" ht="28.5" customHeight="1" x14ac:dyDescent="0.2">
      <c r="A23" s="402"/>
      <c r="B23" s="63" t="s">
        <v>7</v>
      </c>
      <c r="C23" s="63" t="s">
        <v>48</v>
      </c>
      <c r="D23" s="63" t="s">
        <v>49</v>
      </c>
      <c r="E23" s="63" t="s">
        <v>152</v>
      </c>
      <c r="F23" s="261"/>
      <c r="G23" s="63" t="s">
        <v>0</v>
      </c>
      <c r="H23" s="262"/>
      <c r="I23" s="63" t="s">
        <v>7</v>
      </c>
      <c r="J23" s="63" t="s">
        <v>48</v>
      </c>
      <c r="K23" s="63" t="s">
        <v>49</v>
      </c>
      <c r="L23" s="63" t="s">
        <v>152</v>
      </c>
      <c r="M23" s="261"/>
      <c r="N23" s="63" t="s">
        <v>0</v>
      </c>
      <c r="O23" s="262"/>
      <c r="P23" s="63" t="s">
        <v>7</v>
      </c>
      <c r="Q23" s="63" t="s">
        <v>48</v>
      </c>
      <c r="R23" s="63" t="s">
        <v>49</v>
      </c>
      <c r="S23" s="63" t="s">
        <v>152</v>
      </c>
      <c r="T23" s="261"/>
      <c r="U23" s="63" t="s">
        <v>0</v>
      </c>
      <c r="V23" s="262"/>
      <c r="W23" s="63" t="s">
        <v>7</v>
      </c>
      <c r="X23" s="63" t="s">
        <v>48</v>
      </c>
      <c r="Y23" s="63" t="s">
        <v>49</v>
      </c>
      <c r="Z23" s="63" t="s">
        <v>153</v>
      </c>
      <c r="AA23" s="261"/>
      <c r="AB23" s="63" t="s">
        <v>0</v>
      </c>
      <c r="AC23" s="390"/>
      <c r="AD23" s="63" t="s">
        <v>36</v>
      </c>
      <c r="AE23" s="390"/>
      <c r="AF23" s="63" t="s">
        <v>36</v>
      </c>
    </row>
    <row r="24" spans="1:32" ht="18.75" x14ac:dyDescent="0.2">
      <c r="A24" s="363" t="s">
        <v>8</v>
      </c>
      <c r="B24" s="311">
        <f t="shared" ref="B24:E38" si="4">B5/$AF5*100</f>
        <v>94.117647058823522</v>
      </c>
      <c r="C24" s="311">
        <f t="shared" si="4"/>
        <v>26.47058823529412</v>
      </c>
      <c r="D24" s="311">
        <f t="shared" si="4"/>
        <v>38.235294117647058</v>
      </c>
      <c r="E24" s="311">
        <f t="shared" si="4"/>
        <v>29.411764705882355</v>
      </c>
      <c r="F24" s="311"/>
      <c r="G24" s="311">
        <f t="shared" ref="G24:G38" si="5">G5/$AF5*100</f>
        <v>5.8823529411764701</v>
      </c>
      <c r="H24" s="312"/>
      <c r="I24" s="311">
        <f t="shared" ref="I24:L38" si="6">I5/$AF5*100</f>
        <v>97.058823529411768</v>
      </c>
      <c r="J24" s="311">
        <f t="shared" si="6"/>
        <v>58.82352941176471</v>
      </c>
      <c r="K24" s="311">
        <f t="shared" si="6"/>
        <v>29.411764705882355</v>
      </c>
      <c r="L24" s="311">
        <f t="shared" si="6"/>
        <v>8.8235294117647065</v>
      </c>
      <c r="M24" s="311"/>
      <c r="N24" s="311">
        <f t="shared" ref="N24:N38" si="7">N5/$AF5*100</f>
        <v>2.9411764705882351</v>
      </c>
      <c r="O24" s="312"/>
      <c r="P24" s="311">
        <f t="shared" ref="P24:S38" si="8">P5/$AF5*100</f>
        <v>97.058823529411768</v>
      </c>
      <c r="Q24" s="311">
        <f t="shared" si="8"/>
        <v>64.705882352941174</v>
      </c>
      <c r="R24" s="311">
        <f t="shared" si="8"/>
        <v>23.52941176470588</v>
      </c>
      <c r="S24" s="311">
        <f t="shared" si="8"/>
        <v>8.8235294117647065</v>
      </c>
      <c r="T24" s="311"/>
      <c r="U24" s="311">
        <f t="shared" ref="U24:U38" si="9">U5/$AF5*100</f>
        <v>2.9411764705882351</v>
      </c>
      <c r="V24" s="312"/>
      <c r="W24" s="311">
        <f t="shared" ref="W24:Z38" si="10">W5/$AF5*100</f>
        <v>94.117647058823522</v>
      </c>
      <c r="X24" s="311">
        <f t="shared" si="10"/>
        <v>70.588235294117652</v>
      </c>
      <c r="Y24" s="311">
        <f t="shared" si="10"/>
        <v>20.588235294117645</v>
      </c>
      <c r="Z24" s="311">
        <f t="shared" si="10"/>
        <v>2.9411764705882351</v>
      </c>
      <c r="AA24" s="311"/>
      <c r="AB24" s="311">
        <f t="shared" ref="AB24:AB38" si="11">AB5/$AF5*100</f>
        <v>5.8823529411764701</v>
      </c>
      <c r="AC24" s="390"/>
      <c r="AD24" s="311">
        <f t="shared" ref="AD24:AD38" si="12">AD5/$AF5*100</f>
        <v>0</v>
      </c>
      <c r="AE24" s="389"/>
      <c r="AF24" s="311">
        <f>AF5/$AF5*100</f>
        <v>100</v>
      </c>
    </row>
    <row r="25" spans="1:32" x14ac:dyDescent="0.2">
      <c r="A25" s="41" t="s">
        <v>9</v>
      </c>
      <c r="B25" s="311">
        <f t="shared" si="4"/>
        <v>75</v>
      </c>
      <c r="C25" s="311">
        <f t="shared" si="4"/>
        <v>22.5</v>
      </c>
      <c r="D25" s="311">
        <f t="shared" si="4"/>
        <v>25</v>
      </c>
      <c r="E25" s="311">
        <f t="shared" si="4"/>
        <v>27.500000000000004</v>
      </c>
      <c r="F25" s="311"/>
      <c r="G25" s="311">
        <f t="shared" si="5"/>
        <v>25</v>
      </c>
      <c r="H25" s="312"/>
      <c r="I25" s="311">
        <f t="shared" si="6"/>
        <v>92.5</v>
      </c>
      <c r="J25" s="311">
        <f t="shared" si="6"/>
        <v>60</v>
      </c>
      <c r="K25" s="311">
        <f t="shared" si="6"/>
        <v>32.5</v>
      </c>
      <c r="L25" s="311">
        <f t="shared" si="6"/>
        <v>0</v>
      </c>
      <c r="M25" s="311"/>
      <c r="N25" s="311">
        <f t="shared" si="7"/>
        <v>7.5</v>
      </c>
      <c r="O25" s="312"/>
      <c r="P25" s="311">
        <f t="shared" si="8"/>
        <v>95</v>
      </c>
      <c r="Q25" s="311">
        <f t="shared" si="8"/>
        <v>65</v>
      </c>
      <c r="R25" s="311">
        <f t="shared" si="8"/>
        <v>25</v>
      </c>
      <c r="S25" s="311">
        <f t="shared" si="8"/>
        <v>5</v>
      </c>
      <c r="T25" s="311"/>
      <c r="U25" s="311">
        <f t="shared" si="9"/>
        <v>5</v>
      </c>
      <c r="V25" s="312"/>
      <c r="W25" s="311">
        <f t="shared" si="10"/>
        <v>95</v>
      </c>
      <c r="X25" s="311">
        <f t="shared" si="10"/>
        <v>65</v>
      </c>
      <c r="Y25" s="311">
        <f t="shared" si="10"/>
        <v>10</v>
      </c>
      <c r="Z25" s="311">
        <f t="shared" si="10"/>
        <v>20</v>
      </c>
      <c r="AA25" s="311"/>
      <c r="AB25" s="311">
        <f t="shared" si="11"/>
        <v>5</v>
      </c>
      <c r="AC25" s="294"/>
      <c r="AD25" s="311">
        <f t="shared" si="12"/>
        <v>0</v>
      </c>
      <c r="AE25" s="295"/>
      <c r="AF25" s="311">
        <f t="shared" ref="AF25:AF38" si="13">AF6/$AF6*100</f>
        <v>100</v>
      </c>
    </row>
    <row r="26" spans="1:32" x14ac:dyDescent="0.2">
      <c r="A26" s="41" t="s">
        <v>10</v>
      </c>
      <c r="B26" s="311">
        <f t="shared" si="4"/>
        <v>81.111111111111114</v>
      </c>
      <c r="C26" s="311">
        <f t="shared" si="4"/>
        <v>11.111111111111111</v>
      </c>
      <c r="D26" s="311">
        <f t="shared" si="4"/>
        <v>26.666666666666668</v>
      </c>
      <c r="E26" s="311">
        <f t="shared" si="4"/>
        <v>43.333333333333336</v>
      </c>
      <c r="F26" s="311"/>
      <c r="G26" s="311">
        <f t="shared" si="5"/>
        <v>18.888888888888889</v>
      </c>
      <c r="H26" s="312"/>
      <c r="I26" s="311">
        <f t="shared" si="6"/>
        <v>87.777777777777771</v>
      </c>
      <c r="J26" s="311">
        <f t="shared" si="6"/>
        <v>57.777777777777771</v>
      </c>
      <c r="K26" s="311">
        <f t="shared" si="6"/>
        <v>22.222222222222221</v>
      </c>
      <c r="L26" s="311">
        <f t="shared" si="6"/>
        <v>7.7777777777777777</v>
      </c>
      <c r="M26" s="311"/>
      <c r="N26" s="311">
        <f t="shared" si="7"/>
        <v>12.222222222222221</v>
      </c>
      <c r="O26" s="312"/>
      <c r="P26" s="311">
        <f t="shared" si="8"/>
        <v>82.222222222222214</v>
      </c>
      <c r="Q26" s="311">
        <f t="shared" si="8"/>
        <v>60</v>
      </c>
      <c r="R26" s="311">
        <f t="shared" si="8"/>
        <v>17.777777777777779</v>
      </c>
      <c r="S26" s="311">
        <f t="shared" si="8"/>
        <v>4.4444444444444446</v>
      </c>
      <c r="T26" s="311"/>
      <c r="U26" s="311">
        <f t="shared" si="9"/>
        <v>17.777777777777779</v>
      </c>
      <c r="V26" s="312"/>
      <c r="W26" s="311">
        <f t="shared" si="10"/>
        <v>96.666666666666671</v>
      </c>
      <c r="X26" s="311">
        <f t="shared" si="10"/>
        <v>56.666666666666664</v>
      </c>
      <c r="Y26" s="311">
        <f t="shared" si="10"/>
        <v>33.333333333333329</v>
      </c>
      <c r="Z26" s="311">
        <f t="shared" si="10"/>
        <v>6.666666666666667</v>
      </c>
      <c r="AA26" s="311"/>
      <c r="AB26" s="311">
        <f t="shared" si="11"/>
        <v>3.3333333333333335</v>
      </c>
      <c r="AC26" s="294"/>
      <c r="AD26" s="311">
        <f t="shared" si="12"/>
        <v>0</v>
      </c>
      <c r="AE26" s="295"/>
      <c r="AF26" s="311">
        <f t="shared" si="13"/>
        <v>100</v>
      </c>
    </row>
    <row r="27" spans="1:32" x14ac:dyDescent="0.2">
      <c r="A27" s="41" t="s">
        <v>11</v>
      </c>
      <c r="B27" s="311">
        <f t="shared" si="4"/>
        <v>46.109072504112362</v>
      </c>
      <c r="C27" s="311">
        <f t="shared" si="4"/>
        <v>8.439832974819689</v>
      </c>
      <c r="D27" s="311">
        <f t="shared" si="4"/>
        <v>15.070226496267242</v>
      </c>
      <c r="E27" s="311">
        <f t="shared" si="4"/>
        <v>22.599013033025432</v>
      </c>
      <c r="F27" s="311"/>
      <c r="G27" s="311">
        <f t="shared" si="5"/>
        <v>53.890927495887638</v>
      </c>
      <c r="H27" s="312"/>
      <c r="I27" s="311">
        <f t="shared" si="6"/>
        <v>58.534733645451098</v>
      </c>
      <c r="J27" s="311">
        <f t="shared" si="6"/>
        <v>31.064152853346833</v>
      </c>
      <c r="K27" s="311">
        <f t="shared" si="6"/>
        <v>17.562950778185499</v>
      </c>
      <c r="L27" s="311">
        <f t="shared" si="6"/>
        <v>9.9076300139187659</v>
      </c>
      <c r="M27" s="311"/>
      <c r="N27" s="311">
        <f t="shared" si="7"/>
        <v>41.465266354548909</v>
      </c>
      <c r="O27" s="312"/>
      <c r="P27" s="311">
        <f t="shared" si="8"/>
        <v>49.145893964317352</v>
      </c>
      <c r="Q27" s="311">
        <f t="shared" si="8"/>
        <v>25.585220802227006</v>
      </c>
      <c r="R27" s="311">
        <f t="shared" si="8"/>
        <v>14.045299253448057</v>
      </c>
      <c r="S27" s="311">
        <f t="shared" si="8"/>
        <v>9.5153739086422888</v>
      </c>
      <c r="T27" s="311"/>
      <c r="U27" s="311">
        <f t="shared" si="9"/>
        <v>50.854106035682655</v>
      </c>
      <c r="V27" s="312"/>
      <c r="W27" s="311">
        <f t="shared" si="10"/>
        <v>81.842338352524351</v>
      </c>
      <c r="X27" s="311">
        <f t="shared" si="10"/>
        <v>48.222194103505004</v>
      </c>
      <c r="Y27" s="311">
        <f t="shared" si="10"/>
        <v>20.118942173858027</v>
      </c>
      <c r="Z27" s="311">
        <f t="shared" si="10"/>
        <v>13.501202075161331</v>
      </c>
      <c r="AA27" s="311"/>
      <c r="AB27" s="311">
        <f t="shared" si="11"/>
        <v>18.157661647475642</v>
      </c>
      <c r="AC27" s="294"/>
      <c r="AD27" s="311">
        <f t="shared" si="12"/>
        <v>11.274199671011008</v>
      </c>
      <c r="AE27" s="295"/>
      <c r="AF27" s="311">
        <f t="shared" si="13"/>
        <v>100</v>
      </c>
    </row>
    <row r="28" spans="1:32" s="16" customFormat="1" x14ac:dyDescent="0.2">
      <c r="A28" s="364" t="s">
        <v>21</v>
      </c>
      <c r="B28" s="311">
        <f t="shared" si="4"/>
        <v>39.750542299349242</v>
      </c>
      <c r="C28" s="311">
        <f t="shared" si="4"/>
        <v>9.0202458423716561</v>
      </c>
      <c r="D28" s="311">
        <f t="shared" si="4"/>
        <v>14.190166305133767</v>
      </c>
      <c r="E28" s="311">
        <f t="shared" si="4"/>
        <v>16.540130151843819</v>
      </c>
      <c r="F28" s="311"/>
      <c r="G28" s="311">
        <f t="shared" si="5"/>
        <v>60.249457700650751</v>
      </c>
      <c r="H28" s="312"/>
      <c r="I28" s="311">
        <f t="shared" si="6"/>
        <v>51.409978308026027</v>
      </c>
      <c r="J28" s="311">
        <f t="shared" si="6"/>
        <v>26.156905278380332</v>
      </c>
      <c r="K28" s="311">
        <f t="shared" si="6"/>
        <v>15.744757772957337</v>
      </c>
      <c r="L28" s="311">
        <f t="shared" si="6"/>
        <v>9.5083152566883591</v>
      </c>
      <c r="M28" s="311"/>
      <c r="N28" s="311">
        <f t="shared" si="7"/>
        <v>48.590021691973966</v>
      </c>
      <c r="O28" s="312"/>
      <c r="P28" s="311">
        <f t="shared" si="8"/>
        <v>42.462039045553148</v>
      </c>
      <c r="Q28" s="311">
        <f t="shared" si="8"/>
        <v>21.619667389732466</v>
      </c>
      <c r="R28" s="311">
        <f t="shared" si="8"/>
        <v>12.364425162689804</v>
      </c>
      <c r="S28" s="311">
        <f t="shared" si="8"/>
        <v>8.4779464931308759</v>
      </c>
      <c r="T28" s="311"/>
      <c r="U28" s="311">
        <f t="shared" si="9"/>
        <v>57.537960954446852</v>
      </c>
      <c r="V28" s="312"/>
      <c r="W28" s="311">
        <f t="shared" si="10"/>
        <v>77.006507592190886</v>
      </c>
      <c r="X28" s="311">
        <f t="shared" si="10"/>
        <v>45.281995661605208</v>
      </c>
      <c r="Y28" s="311">
        <f t="shared" si="10"/>
        <v>17.986261749819231</v>
      </c>
      <c r="Z28" s="311">
        <f t="shared" si="10"/>
        <v>13.738250180766451</v>
      </c>
      <c r="AA28" s="311"/>
      <c r="AB28" s="311">
        <f t="shared" si="11"/>
        <v>22.993492407809111</v>
      </c>
      <c r="AC28" s="294"/>
      <c r="AD28" s="311">
        <f t="shared" si="12"/>
        <v>14.786695589298626</v>
      </c>
      <c r="AE28" s="295"/>
      <c r="AF28" s="311">
        <f t="shared" si="13"/>
        <v>100</v>
      </c>
    </row>
    <row r="29" spans="1:32" s="16" customFormat="1" x14ac:dyDescent="0.2">
      <c r="A29" s="364" t="s">
        <v>23</v>
      </c>
      <c r="B29" s="311">
        <f t="shared" si="4"/>
        <v>60.666308436324556</v>
      </c>
      <c r="C29" s="311">
        <f t="shared" si="4"/>
        <v>7.1466953250940355</v>
      </c>
      <c r="D29" s="311">
        <f t="shared" si="4"/>
        <v>17.463729177861364</v>
      </c>
      <c r="E29" s="311">
        <f t="shared" si="4"/>
        <v>36.055883933369152</v>
      </c>
      <c r="F29" s="311"/>
      <c r="G29" s="311">
        <f t="shared" si="5"/>
        <v>39.333691563675444</v>
      </c>
      <c r="H29" s="312"/>
      <c r="I29" s="311">
        <f t="shared" si="6"/>
        <v>73.455131649650724</v>
      </c>
      <c r="J29" s="311">
        <f t="shared" si="6"/>
        <v>41.536808167651799</v>
      </c>
      <c r="K29" s="311">
        <f t="shared" si="6"/>
        <v>20.956475013433636</v>
      </c>
      <c r="L29" s="311">
        <f t="shared" si="6"/>
        <v>10.961848468565288</v>
      </c>
      <c r="M29" s="311"/>
      <c r="N29" s="311">
        <f t="shared" si="7"/>
        <v>26.544868350349276</v>
      </c>
      <c r="O29" s="312"/>
      <c r="P29" s="311">
        <f t="shared" si="8"/>
        <v>62.385814078452441</v>
      </c>
      <c r="Q29" s="311">
        <f t="shared" si="8"/>
        <v>33.691563675443312</v>
      </c>
      <c r="R29" s="311">
        <f t="shared" si="8"/>
        <v>17.302525523911875</v>
      </c>
      <c r="S29" s="311">
        <f t="shared" si="8"/>
        <v>11.391724879097259</v>
      </c>
      <c r="T29" s="311"/>
      <c r="U29" s="311">
        <f t="shared" si="9"/>
        <v>37.614185921547552</v>
      </c>
      <c r="V29" s="312"/>
      <c r="W29" s="311">
        <f t="shared" si="10"/>
        <v>92.477162815690477</v>
      </c>
      <c r="X29" s="311">
        <f t="shared" si="10"/>
        <v>54.325631380977967</v>
      </c>
      <c r="Y29" s="311">
        <f t="shared" si="10"/>
        <v>24.073078989790435</v>
      </c>
      <c r="Z29" s="311">
        <f t="shared" si="10"/>
        <v>14.078452444922085</v>
      </c>
      <c r="AA29" s="311"/>
      <c r="AB29" s="311">
        <f t="shared" si="11"/>
        <v>7.5228371843095108</v>
      </c>
      <c r="AC29" s="294"/>
      <c r="AD29" s="311">
        <f t="shared" si="12"/>
        <v>3.4390112842557765</v>
      </c>
      <c r="AE29" s="295"/>
      <c r="AF29" s="311">
        <f t="shared" si="13"/>
        <v>100</v>
      </c>
    </row>
    <row r="30" spans="1:32" s="16" customFormat="1" ht="12.75" customHeight="1" x14ac:dyDescent="0.2">
      <c r="A30" s="364" t="s">
        <v>22</v>
      </c>
      <c r="B30" s="311">
        <f t="shared" si="4"/>
        <v>61.96078431372549</v>
      </c>
      <c r="C30" s="311">
        <f t="shared" si="4"/>
        <v>6.8627450980392162</v>
      </c>
      <c r="D30" s="311">
        <f t="shared" si="4"/>
        <v>15.882352941176469</v>
      </c>
      <c r="E30" s="311">
        <f t="shared" si="4"/>
        <v>39.215686274509807</v>
      </c>
      <c r="F30" s="311"/>
      <c r="G30" s="311">
        <f t="shared" si="5"/>
        <v>38.03921568627451</v>
      </c>
      <c r="H30" s="312"/>
      <c r="I30" s="311">
        <f t="shared" si="6"/>
        <v>81.372549019607845</v>
      </c>
      <c r="J30" s="311">
        <f t="shared" si="6"/>
        <v>46.078431372549019</v>
      </c>
      <c r="K30" s="311">
        <f t="shared" si="6"/>
        <v>24.901960784313726</v>
      </c>
      <c r="L30" s="311">
        <f t="shared" si="6"/>
        <v>10.392156862745098</v>
      </c>
      <c r="M30" s="311"/>
      <c r="N30" s="311">
        <f t="shared" si="7"/>
        <v>18.627450980392158</v>
      </c>
      <c r="O30" s="312"/>
      <c r="P30" s="311">
        <f t="shared" si="8"/>
        <v>73.333333333333329</v>
      </c>
      <c r="Q30" s="311">
        <f t="shared" si="8"/>
        <v>39.019607843137258</v>
      </c>
      <c r="R30" s="311">
        <f t="shared" si="8"/>
        <v>20.392156862745097</v>
      </c>
      <c r="S30" s="311">
        <f t="shared" si="8"/>
        <v>13.921568627450981</v>
      </c>
      <c r="T30" s="311"/>
      <c r="U30" s="311">
        <f t="shared" si="9"/>
        <v>26.666666666666668</v>
      </c>
      <c r="V30" s="312"/>
      <c r="W30" s="311">
        <f t="shared" si="10"/>
        <v>95.490196078431381</v>
      </c>
      <c r="X30" s="311">
        <f t="shared" si="10"/>
        <v>57.843137254901968</v>
      </c>
      <c r="Y30" s="311">
        <f t="shared" si="10"/>
        <v>28.823529411764703</v>
      </c>
      <c r="Z30" s="311">
        <f t="shared" si="10"/>
        <v>8.8235294117647065</v>
      </c>
      <c r="AA30" s="311"/>
      <c r="AB30" s="311">
        <f t="shared" si="11"/>
        <v>4.5098039215686274</v>
      </c>
      <c r="AC30" s="294"/>
      <c r="AD30" s="311">
        <f t="shared" si="12"/>
        <v>1.7647058823529411</v>
      </c>
      <c r="AE30" s="295"/>
      <c r="AF30" s="311">
        <f t="shared" si="13"/>
        <v>100</v>
      </c>
    </row>
    <row r="31" spans="1:32" x14ac:dyDescent="0.2">
      <c r="A31" s="41" t="s">
        <v>12</v>
      </c>
      <c r="B31" s="311">
        <f t="shared" si="4"/>
        <v>46.464646464646464</v>
      </c>
      <c r="C31" s="311">
        <f t="shared" si="4"/>
        <v>9.5959595959595951</v>
      </c>
      <c r="D31" s="311">
        <f t="shared" si="4"/>
        <v>14.14141414141414</v>
      </c>
      <c r="E31" s="311">
        <f t="shared" si="4"/>
        <v>22.727272727272727</v>
      </c>
      <c r="F31" s="311"/>
      <c r="G31" s="311">
        <f t="shared" si="5"/>
        <v>53.535353535353536</v>
      </c>
      <c r="H31" s="312"/>
      <c r="I31" s="311">
        <f t="shared" si="6"/>
        <v>60.26936026936027</v>
      </c>
      <c r="J31" s="311">
        <f t="shared" si="6"/>
        <v>36.531986531986533</v>
      </c>
      <c r="K31" s="311">
        <f t="shared" si="6"/>
        <v>14.309764309764308</v>
      </c>
      <c r="L31" s="311">
        <f t="shared" si="6"/>
        <v>9.4276094276094273</v>
      </c>
      <c r="M31" s="311"/>
      <c r="N31" s="311">
        <f t="shared" si="7"/>
        <v>39.73063973063973</v>
      </c>
      <c r="O31" s="312"/>
      <c r="P31" s="311">
        <f t="shared" si="8"/>
        <v>55.050505050505052</v>
      </c>
      <c r="Q31" s="311">
        <f t="shared" si="8"/>
        <v>31.986531986531986</v>
      </c>
      <c r="R31" s="311">
        <f t="shared" si="8"/>
        <v>14.478114478114479</v>
      </c>
      <c r="S31" s="311">
        <f t="shared" si="8"/>
        <v>8.5858585858585847</v>
      </c>
      <c r="T31" s="311"/>
      <c r="U31" s="311">
        <f t="shared" si="9"/>
        <v>44.949494949494948</v>
      </c>
      <c r="V31" s="312"/>
      <c r="W31" s="311">
        <f t="shared" si="10"/>
        <v>80.471380471380471</v>
      </c>
      <c r="X31" s="311">
        <f t="shared" si="10"/>
        <v>50.336700336700332</v>
      </c>
      <c r="Y31" s="311">
        <f t="shared" si="10"/>
        <v>17.845117845117844</v>
      </c>
      <c r="Z31" s="311">
        <f t="shared" si="10"/>
        <v>12.289562289562289</v>
      </c>
      <c r="AA31" s="311"/>
      <c r="AB31" s="311">
        <f t="shared" si="11"/>
        <v>19.528619528619529</v>
      </c>
      <c r="AC31" s="294"/>
      <c r="AD31" s="311">
        <f t="shared" si="12"/>
        <v>12.289562289562289</v>
      </c>
      <c r="AE31" s="295"/>
      <c r="AF31" s="311">
        <f t="shared" si="13"/>
        <v>100</v>
      </c>
    </row>
    <row r="32" spans="1:32" x14ac:dyDescent="0.2">
      <c r="A32" s="41" t="s">
        <v>13</v>
      </c>
      <c r="B32" s="311">
        <f t="shared" si="4"/>
        <v>100</v>
      </c>
      <c r="C32" s="311">
        <f t="shared" si="4"/>
        <v>21.428571428571427</v>
      </c>
      <c r="D32" s="311">
        <f t="shared" si="4"/>
        <v>28.571428571428569</v>
      </c>
      <c r="E32" s="311">
        <f t="shared" si="4"/>
        <v>50</v>
      </c>
      <c r="F32" s="311"/>
      <c r="G32" s="311">
        <f t="shared" si="5"/>
        <v>0</v>
      </c>
      <c r="H32" s="312"/>
      <c r="I32" s="311">
        <f t="shared" si="6"/>
        <v>100</v>
      </c>
      <c r="J32" s="311">
        <f t="shared" si="6"/>
        <v>64.285714285714292</v>
      </c>
      <c r="K32" s="311">
        <f t="shared" si="6"/>
        <v>35.714285714285715</v>
      </c>
      <c r="L32" s="311">
        <f t="shared" si="6"/>
        <v>0</v>
      </c>
      <c r="M32" s="311"/>
      <c r="N32" s="311">
        <f t="shared" si="7"/>
        <v>0</v>
      </c>
      <c r="O32" s="312"/>
      <c r="P32" s="311">
        <f t="shared" si="8"/>
        <v>92.857142857142861</v>
      </c>
      <c r="Q32" s="311">
        <f t="shared" si="8"/>
        <v>57.142857142857139</v>
      </c>
      <c r="R32" s="311">
        <f t="shared" si="8"/>
        <v>28.571428571428569</v>
      </c>
      <c r="S32" s="311">
        <f t="shared" si="8"/>
        <v>7.1428571428571423</v>
      </c>
      <c r="T32" s="311"/>
      <c r="U32" s="311">
        <f t="shared" si="9"/>
        <v>7.1428571428571423</v>
      </c>
      <c r="V32" s="312"/>
      <c r="W32" s="311">
        <f t="shared" si="10"/>
        <v>100</v>
      </c>
      <c r="X32" s="311">
        <f t="shared" si="10"/>
        <v>64.285714285714292</v>
      </c>
      <c r="Y32" s="311">
        <f t="shared" si="10"/>
        <v>21.428571428571427</v>
      </c>
      <c r="Z32" s="311">
        <f t="shared" si="10"/>
        <v>14.285714285714285</v>
      </c>
      <c r="AA32" s="311"/>
      <c r="AB32" s="311">
        <f t="shared" si="11"/>
        <v>0</v>
      </c>
      <c r="AC32" s="294"/>
      <c r="AD32" s="311">
        <f t="shared" si="12"/>
        <v>0</v>
      </c>
      <c r="AE32" s="295"/>
      <c r="AF32" s="311">
        <f t="shared" si="13"/>
        <v>100</v>
      </c>
    </row>
    <row r="33" spans="1:32" x14ac:dyDescent="0.2">
      <c r="A33" s="41" t="s">
        <v>14</v>
      </c>
      <c r="B33" s="311">
        <f t="shared" si="4"/>
        <v>57.591623036649217</v>
      </c>
      <c r="C33" s="311">
        <f t="shared" si="4"/>
        <v>6.2827225130890048</v>
      </c>
      <c r="D33" s="311">
        <f t="shared" si="4"/>
        <v>8.3769633507853403</v>
      </c>
      <c r="E33" s="311">
        <f t="shared" si="4"/>
        <v>42.931937172774873</v>
      </c>
      <c r="F33" s="311"/>
      <c r="G33" s="311">
        <f t="shared" si="5"/>
        <v>42.408376963350783</v>
      </c>
      <c r="H33" s="312"/>
      <c r="I33" s="311">
        <f t="shared" si="6"/>
        <v>96.33507853403141</v>
      </c>
      <c r="J33" s="311">
        <f t="shared" si="6"/>
        <v>58.1151832460733</v>
      </c>
      <c r="K33" s="311">
        <f t="shared" si="6"/>
        <v>19.3717277486911</v>
      </c>
      <c r="L33" s="311">
        <f t="shared" si="6"/>
        <v>18.848167539267017</v>
      </c>
      <c r="M33" s="311"/>
      <c r="N33" s="311">
        <f t="shared" si="7"/>
        <v>3.664921465968586</v>
      </c>
      <c r="O33" s="312"/>
      <c r="P33" s="311">
        <f t="shared" si="8"/>
        <v>81.15183246073299</v>
      </c>
      <c r="Q33" s="311">
        <f t="shared" si="8"/>
        <v>31.413612565445025</v>
      </c>
      <c r="R33" s="311">
        <f t="shared" si="8"/>
        <v>26.178010471204189</v>
      </c>
      <c r="S33" s="311">
        <f t="shared" si="8"/>
        <v>23.560209424083769</v>
      </c>
      <c r="T33" s="311"/>
      <c r="U33" s="311">
        <f t="shared" si="9"/>
        <v>18.848167539267017</v>
      </c>
      <c r="V33" s="312"/>
      <c r="W33" s="311">
        <f t="shared" si="10"/>
        <v>93.717277486911001</v>
      </c>
      <c r="X33" s="311">
        <f t="shared" si="10"/>
        <v>54.450261780104711</v>
      </c>
      <c r="Y33" s="311">
        <f t="shared" si="10"/>
        <v>24.607329842931939</v>
      </c>
      <c r="Z33" s="311">
        <f t="shared" si="10"/>
        <v>14.659685863874344</v>
      </c>
      <c r="AA33" s="311"/>
      <c r="AB33" s="311">
        <f t="shared" si="11"/>
        <v>6.2827225130890048</v>
      </c>
      <c r="AC33" s="294"/>
      <c r="AD33" s="311">
        <f t="shared" si="12"/>
        <v>0.52356020942408377</v>
      </c>
      <c r="AE33" s="295"/>
      <c r="AF33" s="311">
        <f t="shared" si="13"/>
        <v>100</v>
      </c>
    </row>
    <row r="34" spans="1:32" x14ac:dyDescent="0.2">
      <c r="A34" s="41" t="s">
        <v>15</v>
      </c>
      <c r="B34" s="311">
        <f t="shared" si="4"/>
        <v>94.285714285714278</v>
      </c>
      <c r="C34" s="311">
        <f t="shared" si="4"/>
        <v>24.285714285714285</v>
      </c>
      <c r="D34" s="311">
        <f t="shared" si="4"/>
        <v>37.142857142857146</v>
      </c>
      <c r="E34" s="311">
        <f t="shared" si="4"/>
        <v>32.857142857142854</v>
      </c>
      <c r="F34" s="311"/>
      <c r="G34" s="311">
        <f t="shared" si="5"/>
        <v>5.7142857142857144</v>
      </c>
      <c r="H34" s="312"/>
      <c r="I34" s="311">
        <f t="shared" si="6"/>
        <v>95.714285714285722</v>
      </c>
      <c r="J34" s="311">
        <f t="shared" si="6"/>
        <v>74.285714285714292</v>
      </c>
      <c r="K34" s="311">
        <f t="shared" si="6"/>
        <v>17.142857142857142</v>
      </c>
      <c r="L34" s="311">
        <f t="shared" si="6"/>
        <v>4.2857142857142856</v>
      </c>
      <c r="M34" s="311"/>
      <c r="N34" s="311">
        <f t="shared" si="7"/>
        <v>4.2857142857142856</v>
      </c>
      <c r="O34" s="312"/>
      <c r="P34" s="311">
        <f t="shared" si="8"/>
        <v>92.857142857142861</v>
      </c>
      <c r="Q34" s="311">
        <f t="shared" si="8"/>
        <v>87.142857142857139</v>
      </c>
      <c r="R34" s="311">
        <f t="shared" si="8"/>
        <v>4.2857142857142856</v>
      </c>
      <c r="S34" s="311">
        <f t="shared" si="8"/>
        <v>1.4285714285714286</v>
      </c>
      <c r="T34" s="311"/>
      <c r="U34" s="311">
        <f t="shared" si="9"/>
        <v>7.1428571428571423</v>
      </c>
      <c r="V34" s="312"/>
      <c r="W34" s="311">
        <f t="shared" si="10"/>
        <v>98.571428571428584</v>
      </c>
      <c r="X34" s="311">
        <f t="shared" si="10"/>
        <v>78.571428571428569</v>
      </c>
      <c r="Y34" s="311">
        <f t="shared" si="10"/>
        <v>11.428571428571429</v>
      </c>
      <c r="Z34" s="311">
        <f t="shared" si="10"/>
        <v>8.5714285714285712</v>
      </c>
      <c r="AA34" s="311"/>
      <c r="AB34" s="311">
        <f t="shared" si="11"/>
        <v>1.4285714285714286</v>
      </c>
      <c r="AC34" s="294"/>
      <c r="AD34" s="311">
        <f t="shared" si="12"/>
        <v>0</v>
      </c>
      <c r="AE34" s="295"/>
      <c r="AF34" s="311">
        <f t="shared" si="13"/>
        <v>100</v>
      </c>
    </row>
    <row r="35" spans="1:32" x14ac:dyDescent="0.2">
      <c r="A35" s="41" t="s">
        <v>16</v>
      </c>
      <c r="B35" s="311">
        <f t="shared" si="4"/>
        <v>41.228439209087085</v>
      </c>
      <c r="C35" s="311">
        <f t="shared" si="4"/>
        <v>20.656289440471181</v>
      </c>
      <c r="D35" s="311">
        <f t="shared" si="4"/>
        <v>12.074042911232647</v>
      </c>
      <c r="E35" s="311">
        <f t="shared" si="4"/>
        <v>8.4981068573832559</v>
      </c>
      <c r="F35" s="311"/>
      <c r="G35" s="311">
        <f t="shared" si="5"/>
        <v>58.771560790912915</v>
      </c>
      <c r="H35" s="312"/>
      <c r="I35" s="311">
        <f t="shared" si="6"/>
        <v>42.196045435422803</v>
      </c>
      <c r="J35" s="311">
        <f t="shared" si="6"/>
        <v>32.267564156499787</v>
      </c>
      <c r="K35" s="311">
        <f t="shared" si="6"/>
        <v>7.1939419436264194</v>
      </c>
      <c r="L35" s="311">
        <f t="shared" si="6"/>
        <v>2.7345393352965921</v>
      </c>
      <c r="M35" s="311"/>
      <c r="N35" s="311">
        <f t="shared" si="7"/>
        <v>57.803954564577197</v>
      </c>
      <c r="O35" s="312"/>
      <c r="P35" s="311">
        <f t="shared" si="8"/>
        <v>45.645771981489276</v>
      </c>
      <c r="Q35" s="311">
        <f t="shared" si="8"/>
        <v>35.843500210349177</v>
      </c>
      <c r="R35" s="311">
        <f t="shared" si="8"/>
        <v>7.1939419436264194</v>
      </c>
      <c r="S35" s="311">
        <f t="shared" si="8"/>
        <v>2.6083298275136726</v>
      </c>
      <c r="T35" s="311"/>
      <c r="U35" s="311">
        <f t="shared" si="9"/>
        <v>54.354228018510732</v>
      </c>
      <c r="V35" s="312"/>
      <c r="W35" s="311">
        <f t="shared" si="10"/>
        <v>57.257046697517879</v>
      </c>
      <c r="X35" s="311">
        <f t="shared" si="10"/>
        <v>43.163651661758514</v>
      </c>
      <c r="Y35" s="311">
        <f t="shared" si="10"/>
        <v>9.0450147244425754</v>
      </c>
      <c r="Z35" s="311">
        <f t="shared" si="10"/>
        <v>5.0483803113167856</v>
      </c>
      <c r="AA35" s="311"/>
      <c r="AB35" s="311">
        <f t="shared" si="11"/>
        <v>42.742953302482121</v>
      </c>
      <c r="AC35" s="294"/>
      <c r="AD35" s="311">
        <f t="shared" si="12"/>
        <v>30.795119899032393</v>
      </c>
      <c r="AE35" s="295"/>
      <c r="AF35" s="311">
        <f t="shared" si="13"/>
        <v>100</v>
      </c>
    </row>
    <row r="36" spans="1:32" x14ac:dyDescent="0.2">
      <c r="A36" s="41" t="s">
        <v>17</v>
      </c>
      <c r="B36" s="311">
        <f t="shared" si="4"/>
        <v>52.181208053691272</v>
      </c>
      <c r="C36" s="311">
        <f t="shared" si="4"/>
        <v>20.302013422818792</v>
      </c>
      <c r="D36" s="311">
        <f t="shared" si="4"/>
        <v>14.932885906040269</v>
      </c>
      <c r="E36" s="311">
        <f t="shared" si="4"/>
        <v>16.946308724832214</v>
      </c>
      <c r="F36" s="311"/>
      <c r="G36" s="311">
        <f t="shared" si="5"/>
        <v>47.818791946308728</v>
      </c>
      <c r="H36" s="312"/>
      <c r="I36" s="311">
        <f t="shared" si="6"/>
        <v>63.255033557046978</v>
      </c>
      <c r="J36" s="311">
        <f t="shared" si="6"/>
        <v>42.95302013422819</v>
      </c>
      <c r="K36" s="311">
        <f t="shared" si="6"/>
        <v>10.40268456375839</v>
      </c>
      <c r="L36" s="311">
        <f t="shared" si="6"/>
        <v>9.8993288590604021</v>
      </c>
      <c r="M36" s="311"/>
      <c r="N36" s="311">
        <f t="shared" si="7"/>
        <v>36.744966442953022</v>
      </c>
      <c r="O36" s="312"/>
      <c r="P36" s="311">
        <f t="shared" si="8"/>
        <v>58.557046979865767</v>
      </c>
      <c r="Q36" s="311">
        <f t="shared" si="8"/>
        <v>39.093959731543627</v>
      </c>
      <c r="R36" s="311">
        <f t="shared" si="8"/>
        <v>10.738255033557047</v>
      </c>
      <c r="S36" s="311">
        <f t="shared" si="8"/>
        <v>8.724832214765101</v>
      </c>
      <c r="T36" s="311"/>
      <c r="U36" s="311">
        <f t="shared" si="9"/>
        <v>41.442953020134226</v>
      </c>
      <c r="V36" s="312"/>
      <c r="W36" s="311">
        <f t="shared" si="10"/>
        <v>75.335570469798668</v>
      </c>
      <c r="X36" s="311">
        <f t="shared" si="10"/>
        <v>49.496644295302012</v>
      </c>
      <c r="Y36" s="311">
        <f t="shared" si="10"/>
        <v>11.577181208053691</v>
      </c>
      <c r="Z36" s="311">
        <f t="shared" si="10"/>
        <v>14.261744966442953</v>
      </c>
      <c r="AA36" s="311"/>
      <c r="AB36" s="311">
        <f t="shared" si="11"/>
        <v>24.664429530201343</v>
      </c>
      <c r="AC36" s="294"/>
      <c r="AD36" s="311">
        <f t="shared" si="12"/>
        <v>16.44295302013423</v>
      </c>
      <c r="AE36" s="295"/>
      <c r="AF36" s="311">
        <f t="shared" si="13"/>
        <v>100</v>
      </c>
    </row>
    <row r="37" spans="1:32" x14ac:dyDescent="0.2">
      <c r="A37" s="41" t="s">
        <v>18</v>
      </c>
      <c r="B37" s="311">
        <f t="shared" si="4"/>
        <v>56.257175660160726</v>
      </c>
      <c r="C37" s="311">
        <f t="shared" si="4"/>
        <v>16.188289322617681</v>
      </c>
      <c r="D37" s="311">
        <f t="shared" si="4"/>
        <v>13.662456946039036</v>
      </c>
      <c r="E37" s="311">
        <f t="shared" si="4"/>
        <v>26.406429391504016</v>
      </c>
      <c r="F37" s="311"/>
      <c r="G37" s="311">
        <f t="shared" si="5"/>
        <v>43.742824339839267</v>
      </c>
      <c r="H37" s="312"/>
      <c r="I37" s="311">
        <f t="shared" si="6"/>
        <v>65.556831228473015</v>
      </c>
      <c r="J37" s="311">
        <f t="shared" si="6"/>
        <v>36.050516647531573</v>
      </c>
      <c r="K37" s="311">
        <f t="shared" si="6"/>
        <v>12.85878300803674</v>
      </c>
      <c r="L37" s="311">
        <f t="shared" si="6"/>
        <v>16.647531572904708</v>
      </c>
      <c r="M37" s="311"/>
      <c r="N37" s="311">
        <f t="shared" si="7"/>
        <v>34.443168771526985</v>
      </c>
      <c r="O37" s="312"/>
      <c r="P37" s="311">
        <f t="shared" si="8"/>
        <v>61.53846153846154</v>
      </c>
      <c r="Q37" s="311">
        <f t="shared" si="8"/>
        <v>37.083811710677381</v>
      </c>
      <c r="R37" s="311">
        <f t="shared" si="8"/>
        <v>12.284730195177957</v>
      </c>
      <c r="S37" s="311">
        <f t="shared" si="8"/>
        <v>12.169919632606199</v>
      </c>
      <c r="T37" s="311"/>
      <c r="U37" s="311">
        <f t="shared" si="9"/>
        <v>38.461538461538467</v>
      </c>
      <c r="V37" s="312"/>
      <c r="W37" s="311">
        <f t="shared" si="10"/>
        <v>78.300803673938006</v>
      </c>
      <c r="X37" s="311">
        <f t="shared" si="10"/>
        <v>43.857634902411021</v>
      </c>
      <c r="Y37" s="311">
        <f t="shared" si="10"/>
        <v>15.154994259471872</v>
      </c>
      <c r="Z37" s="311">
        <f t="shared" si="10"/>
        <v>19.288174512055107</v>
      </c>
      <c r="AA37" s="311"/>
      <c r="AB37" s="311">
        <f t="shared" si="11"/>
        <v>21.699196326061998</v>
      </c>
      <c r="AC37" s="294"/>
      <c r="AD37" s="311">
        <f t="shared" si="12"/>
        <v>10.79219288174512</v>
      </c>
      <c r="AE37" s="295"/>
      <c r="AF37" s="311">
        <f t="shared" si="13"/>
        <v>100</v>
      </c>
    </row>
    <row r="38" spans="1:32" x14ac:dyDescent="0.2">
      <c r="A38" s="365" t="s">
        <v>2</v>
      </c>
      <c r="B38" s="313">
        <f t="shared" si="4"/>
        <v>47.15179968701095</v>
      </c>
      <c r="C38" s="313">
        <f t="shared" si="4"/>
        <v>12.026604068857589</v>
      </c>
      <c r="D38" s="313">
        <f t="shared" si="4"/>
        <v>14.577464788732394</v>
      </c>
      <c r="E38" s="313">
        <f t="shared" si="4"/>
        <v>20.547730829420971</v>
      </c>
      <c r="F38" s="313"/>
      <c r="G38" s="313">
        <f t="shared" si="5"/>
        <v>52.84820031298905</v>
      </c>
      <c r="H38" s="314"/>
      <c r="I38" s="313">
        <f t="shared" si="6"/>
        <v>57.503912363067286</v>
      </c>
      <c r="J38" s="313">
        <f t="shared" si="6"/>
        <v>33.466353677621285</v>
      </c>
      <c r="K38" s="313">
        <f t="shared" si="6"/>
        <v>14.984350547730829</v>
      </c>
      <c r="L38" s="313">
        <f t="shared" si="6"/>
        <v>9.0532081377151794</v>
      </c>
      <c r="M38" s="313"/>
      <c r="N38" s="313">
        <f t="shared" si="7"/>
        <v>42.496087636932707</v>
      </c>
      <c r="O38" s="314"/>
      <c r="P38" s="313">
        <f t="shared" si="8"/>
        <v>51.322378716744907</v>
      </c>
      <c r="Q38" s="313">
        <f t="shared" si="8"/>
        <v>30.133020344287946</v>
      </c>
      <c r="R38" s="313">
        <f t="shared" si="8"/>
        <v>12.746478873239436</v>
      </c>
      <c r="S38" s="313">
        <f t="shared" si="8"/>
        <v>8.4428794992175273</v>
      </c>
      <c r="T38" s="313"/>
      <c r="U38" s="313">
        <f t="shared" si="9"/>
        <v>48.677621283255085</v>
      </c>
      <c r="V38" s="314"/>
      <c r="W38" s="313">
        <f t="shared" si="10"/>
        <v>77.128325508607205</v>
      </c>
      <c r="X38" s="313">
        <f t="shared" si="10"/>
        <v>47.589984350547731</v>
      </c>
      <c r="Y38" s="313">
        <f t="shared" si="10"/>
        <v>17.300469483568076</v>
      </c>
      <c r="Z38" s="313">
        <f t="shared" si="10"/>
        <v>12.237871674491393</v>
      </c>
      <c r="AA38" s="313"/>
      <c r="AB38" s="313">
        <f t="shared" si="11"/>
        <v>22.871674491392803</v>
      </c>
      <c r="AC38" s="315"/>
      <c r="AD38" s="313">
        <f t="shared" si="12"/>
        <v>14.780907668231613</v>
      </c>
      <c r="AE38" s="296"/>
      <c r="AF38" s="313">
        <f t="shared" si="13"/>
        <v>100</v>
      </c>
    </row>
    <row r="39" spans="1:32" ht="15" x14ac:dyDescent="0.25">
      <c r="A39" s="371" t="s">
        <v>19</v>
      </c>
      <c r="B39" s="383"/>
      <c r="C39" s="383"/>
      <c r="D39" s="383"/>
      <c r="E39" s="383"/>
      <c r="F39" s="383"/>
      <c r="G39" s="383"/>
      <c r="H39" s="383"/>
      <c r="I39" s="383"/>
      <c r="J39" s="383"/>
      <c r="K39" s="383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387"/>
      <c r="Z39" s="387"/>
      <c r="AA39" s="387"/>
      <c r="AB39" s="387"/>
      <c r="AC39" s="387"/>
      <c r="AD39" s="387"/>
      <c r="AE39" s="387"/>
      <c r="AF39" s="387"/>
    </row>
    <row r="40" spans="1:32" ht="22.5" customHeight="1" x14ac:dyDescent="0.25">
      <c r="A40" s="371" t="s">
        <v>121</v>
      </c>
      <c r="B40" s="383"/>
      <c r="C40" s="383"/>
      <c r="D40" s="383"/>
      <c r="E40" s="383"/>
      <c r="F40" s="383"/>
      <c r="G40" s="383"/>
      <c r="H40" s="383"/>
      <c r="I40" s="383"/>
      <c r="J40" s="383"/>
      <c r="K40" s="383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  <c r="AD40" s="387"/>
      <c r="AE40" s="387"/>
      <c r="AF40" s="387"/>
    </row>
  </sheetData>
  <mergeCells count="23">
    <mergeCell ref="AD2:AD3"/>
    <mergeCell ref="AD21:AD22"/>
    <mergeCell ref="AC3:AC5"/>
    <mergeCell ref="A21:A23"/>
    <mergeCell ref="C21:AB21"/>
    <mergeCell ref="C2:AB2"/>
    <mergeCell ref="A2:A4"/>
    <mergeCell ref="A39:AF39"/>
    <mergeCell ref="A1:AF1"/>
    <mergeCell ref="A40:AF40"/>
    <mergeCell ref="AE21:AE24"/>
    <mergeCell ref="AF21:AF22"/>
    <mergeCell ref="B22:G22"/>
    <mergeCell ref="I22:N22"/>
    <mergeCell ref="P22:U22"/>
    <mergeCell ref="W22:AB22"/>
    <mergeCell ref="AC22:AC24"/>
    <mergeCell ref="AE2:AE5"/>
    <mergeCell ref="AF2:AF3"/>
    <mergeCell ref="B3:G3"/>
    <mergeCell ref="I3:N3"/>
    <mergeCell ref="P3:U3"/>
    <mergeCell ref="W3:AB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9"/>
  <sheetViews>
    <sheetView workbookViewId="0">
      <selection sqref="A1:AD1"/>
    </sheetView>
  </sheetViews>
  <sheetFormatPr defaultRowHeight="15" x14ac:dyDescent="0.25"/>
  <cols>
    <col min="1" max="1" width="16" style="33" customWidth="1"/>
    <col min="2" max="2" width="4.7109375" style="33" customWidth="1"/>
    <col min="3" max="3" width="6.140625" style="33" bestFit="1" customWidth="1"/>
    <col min="4" max="4" width="8.140625" style="33" bestFit="1" customWidth="1"/>
    <col min="5" max="5" width="6.85546875" style="33" bestFit="1" customWidth="1"/>
    <col min="6" max="6" width="0.7109375" style="33" customWidth="1"/>
    <col min="7" max="7" width="5.28515625" style="33" customWidth="1"/>
    <col min="8" max="8" width="1" style="36" customWidth="1"/>
    <col min="9" max="9" width="4.7109375" style="33" customWidth="1"/>
    <col min="10" max="10" width="6.140625" style="33" bestFit="1" customWidth="1"/>
    <col min="11" max="11" width="8.140625" style="33" bestFit="1" customWidth="1"/>
    <col min="12" max="12" width="6.85546875" style="33" bestFit="1" customWidth="1"/>
    <col min="13" max="13" width="0.5703125" style="33" customWidth="1"/>
    <col min="14" max="14" width="4.7109375" style="33" customWidth="1"/>
    <col min="15" max="15" width="1" style="36" customWidth="1"/>
    <col min="16" max="16" width="5.140625" style="33" customWidth="1"/>
    <col min="17" max="17" width="6.140625" style="33" bestFit="1" customWidth="1"/>
    <col min="18" max="18" width="8.140625" style="33" bestFit="1" customWidth="1"/>
    <col min="19" max="19" width="6.85546875" style="33" bestFit="1" customWidth="1"/>
    <col min="20" max="20" width="0.85546875" style="33" customWidth="1"/>
    <col min="21" max="21" width="4.7109375" style="33" customWidth="1"/>
    <col min="22" max="22" width="1" style="36" customWidth="1"/>
    <col min="23" max="23" width="5" style="33" customWidth="1"/>
    <col min="24" max="24" width="6.140625" style="33" bestFit="1" customWidth="1"/>
    <col min="25" max="25" width="8.140625" style="33" bestFit="1" customWidth="1"/>
    <col min="26" max="26" width="6.85546875" style="33" bestFit="1" customWidth="1"/>
    <col min="27" max="27" width="1" style="33" customWidth="1"/>
    <col min="28" max="28" width="4.85546875" style="33" customWidth="1"/>
    <col min="29" max="29" width="10" style="41" customWidth="1"/>
    <col min="30" max="30" width="7.85546875" style="41" customWidth="1"/>
    <col min="31" max="92" width="8.7109375" style="2"/>
  </cols>
  <sheetData>
    <row r="1" spans="1:92" ht="33" customHeight="1" x14ac:dyDescent="0.25">
      <c r="A1" s="372" t="s">
        <v>200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</row>
    <row r="2" spans="1:92" ht="15" customHeight="1" x14ac:dyDescent="0.25">
      <c r="A2" s="402" t="s">
        <v>125</v>
      </c>
      <c r="B2" s="107"/>
      <c r="C2" s="413" t="s">
        <v>33</v>
      </c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  <c r="AA2" s="413"/>
      <c r="AB2" s="414"/>
      <c r="AC2" s="415" t="s">
        <v>156</v>
      </c>
      <c r="AD2" s="398" t="s">
        <v>155</v>
      </c>
    </row>
    <row r="3" spans="1:92" ht="33.75" customHeight="1" x14ac:dyDescent="0.25">
      <c r="A3" s="402"/>
      <c r="B3" s="400" t="s">
        <v>34</v>
      </c>
      <c r="C3" s="400"/>
      <c r="D3" s="400"/>
      <c r="E3" s="400"/>
      <c r="F3" s="400"/>
      <c r="G3" s="400"/>
      <c r="H3" s="108"/>
      <c r="I3" s="400" t="s">
        <v>35</v>
      </c>
      <c r="J3" s="400"/>
      <c r="K3" s="400"/>
      <c r="L3" s="400"/>
      <c r="M3" s="400"/>
      <c r="N3" s="400"/>
      <c r="O3" s="108"/>
      <c r="P3" s="400" t="s">
        <v>38</v>
      </c>
      <c r="Q3" s="400"/>
      <c r="R3" s="400"/>
      <c r="S3" s="400"/>
      <c r="T3" s="400"/>
      <c r="U3" s="400"/>
      <c r="V3" s="108"/>
      <c r="W3" s="400" t="s">
        <v>39</v>
      </c>
      <c r="X3" s="400"/>
      <c r="Y3" s="400"/>
      <c r="Z3" s="400"/>
      <c r="AA3" s="400"/>
      <c r="AB3" s="400"/>
      <c r="AC3" s="416"/>
      <c r="AD3" s="417"/>
    </row>
    <row r="4" spans="1:92" ht="36" x14ac:dyDescent="0.25">
      <c r="A4" s="412"/>
      <c r="B4" s="116" t="s">
        <v>7</v>
      </c>
      <c r="C4" s="117" t="s">
        <v>48</v>
      </c>
      <c r="D4" s="117" t="s">
        <v>97</v>
      </c>
      <c r="E4" s="117" t="s">
        <v>109</v>
      </c>
      <c r="F4" s="117"/>
      <c r="G4" s="116" t="s">
        <v>0</v>
      </c>
      <c r="H4" s="109"/>
      <c r="I4" s="116" t="s">
        <v>7</v>
      </c>
      <c r="J4" s="117" t="s">
        <v>48</v>
      </c>
      <c r="K4" s="117" t="s">
        <v>97</v>
      </c>
      <c r="L4" s="117" t="s">
        <v>109</v>
      </c>
      <c r="M4" s="117"/>
      <c r="N4" s="116" t="s">
        <v>0</v>
      </c>
      <c r="O4" s="109"/>
      <c r="P4" s="116" t="s">
        <v>7</v>
      </c>
      <c r="Q4" s="117" t="s">
        <v>48</v>
      </c>
      <c r="R4" s="117" t="s">
        <v>97</v>
      </c>
      <c r="S4" s="117" t="s">
        <v>109</v>
      </c>
      <c r="T4" s="117"/>
      <c r="U4" s="116" t="s">
        <v>0</v>
      </c>
      <c r="V4" s="109"/>
      <c r="W4" s="116" t="s">
        <v>7</v>
      </c>
      <c r="X4" s="117" t="s">
        <v>48</v>
      </c>
      <c r="Y4" s="117" t="s">
        <v>97</v>
      </c>
      <c r="Z4" s="117" t="s">
        <v>109</v>
      </c>
      <c r="AA4" s="117"/>
      <c r="AB4" s="116" t="s">
        <v>0</v>
      </c>
      <c r="AC4" s="124" t="s">
        <v>36</v>
      </c>
      <c r="AD4" s="116" t="s">
        <v>36</v>
      </c>
    </row>
    <row r="5" spans="1:92" s="119" customFormat="1" ht="9.9499999999999993" customHeight="1" x14ac:dyDescent="0.25">
      <c r="A5" s="119" t="s">
        <v>126</v>
      </c>
      <c r="B5" s="264">
        <f>C5+D5+E5</f>
        <v>735</v>
      </c>
      <c r="C5" s="125">
        <v>177</v>
      </c>
      <c r="D5" s="125">
        <v>283</v>
      </c>
      <c r="E5" s="125">
        <v>275</v>
      </c>
      <c r="F5" s="128"/>
      <c r="G5" s="66">
        <v>910</v>
      </c>
      <c r="H5" s="92"/>
      <c r="I5" s="290">
        <f>J5+K5+L5</f>
        <v>845</v>
      </c>
      <c r="J5" s="125">
        <v>493</v>
      </c>
      <c r="K5" s="125">
        <v>237</v>
      </c>
      <c r="L5" s="125">
        <v>115</v>
      </c>
      <c r="M5" s="128"/>
      <c r="N5" s="66">
        <v>800</v>
      </c>
      <c r="O5" s="92"/>
      <c r="P5" s="290">
        <f>Q5+R5+S5</f>
        <v>765</v>
      </c>
      <c r="Q5" s="125">
        <v>442</v>
      </c>
      <c r="R5" s="125">
        <v>215</v>
      </c>
      <c r="S5" s="125">
        <v>108</v>
      </c>
      <c r="T5" s="125"/>
      <c r="U5" s="66">
        <v>880</v>
      </c>
      <c r="V5" s="92"/>
      <c r="W5" s="264">
        <f>X5+Y5+Z5</f>
        <v>1205</v>
      </c>
      <c r="X5" s="125">
        <v>738</v>
      </c>
      <c r="Y5" s="125">
        <v>292</v>
      </c>
      <c r="Z5" s="125">
        <v>175</v>
      </c>
      <c r="AA5" s="125"/>
      <c r="AB5" s="66">
        <v>440</v>
      </c>
      <c r="AC5" s="66">
        <v>300</v>
      </c>
      <c r="AD5" s="66">
        <v>1645</v>
      </c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</row>
    <row r="6" spans="1:92" s="67" customFormat="1" ht="9.9499999999999993" customHeight="1" x14ac:dyDescent="0.25">
      <c r="A6" s="67" t="s">
        <v>127</v>
      </c>
      <c r="B6" s="114">
        <f t="shared" ref="B6:B32" si="0">C6+D6+E6</f>
        <v>58</v>
      </c>
      <c r="C6" s="73">
        <v>17</v>
      </c>
      <c r="D6" s="73">
        <v>9</v>
      </c>
      <c r="E6" s="73">
        <v>32</v>
      </c>
      <c r="F6" s="73"/>
      <c r="G6" s="68">
        <v>66</v>
      </c>
      <c r="H6" s="68"/>
      <c r="I6" s="289">
        <f t="shared" ref="I6:I32" si="1">J6+K6+L6</f>
        <v>79</v>
      </c>
      <c r="J6" s="73">
        <v>47</v>
      </c>
      <c r="K6" s="73">
        <v>19</v>
      </c>
      <c r="L6" s="73">
        <v>13</v>
      </c>
      <c r="M6" s="73"/>
      <c r="N6" s="68">
        <v>45</v>
      </c>
      <c r="O6" s="68"/>
      <c r="P6" s="289">
        <f t="shared" ref="P6:P26" si="2">Q6+R6+S6</f>
        <v>65</v>
      </c>
      <c r="Q6" s="73">
        <v>44</v>
      </c>
      <c r="R6" s="73">
        <v>13</v>
      </c>
      <c r="S6" s="73">
        <v>8</v>
      </c>
      <c r="T6" s="73"/>
      <c r="U6" s="68">
        <v>59</v>
      </c>
      <c r="V6" s="68"/>
      <c r="W6" s="114">
        <f t="shared" ref="W6:W32" si="3">X6+Y6+Z6</f>
        <v>98</v>
      </c>
      <c r="X6" s="73">
        <v>62</v>
      </c>
      <c r="Y6" s="73">
        <v>21</v>
      </c>
      <c r="Z6" s="73">
        <v>15</v>
      </c>
      <c r="AA6" s="73"/>
      <c r="AB6" s="68">
        <v>26</v>
      </c>
      <c r="AC6" s="68">
        <v>16</v>
      </c>
      <c r="AD6" s="68">
        <v>124</v>
      </c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</row>
    <row r="7" spans="1:92" s="67" customFormat="1" ht="9.9499999999999993" customHeight="1" x14ac:dyDescent="0.25">
      <c r="A7" s="67" t="s">
        <v>128</v>
      </c>
      <c r="B7" s="114">
        <f t="shared" si="0"/>
        <v>135</v>
      </c>
      <c r="C7" s="73">
        <v>42</v>
      </c>
      <c r="D7" s="73">
        <v>31</v>
      </c>
      <c r="E7" s="73">
        <v>62</v>
      </c>
      <c r="F7" s="73"/>
      <c r="G7" s="68">
        <v>247</v>
      </c>
      <c r="H7" s="68"/>
      <c r="I7" s="289">
        <f t="shared" si="1"/>
        <v>202</v>
      </c>
      <c r="J7" s="73">
        <v>128</v>
      </c>
      <c r="K7" s="73">
        <v>47</v>
      </c>
      <c r="L7" s="73">
        <v>27</v>
      </c>
      <c r="M7" s="73"/>
      <c r="N7" s="68">
        <v>180</v>
      </c>
      <c r="O7" s="68"/>
      <c r="P7" s="289">
        <f t="shared" si="2"/>
        <v>181</v>
      </c>
      <c r="Q7" s="73">
        <v>116</v>
      </c>
      <c r="R7" s="73">
        <v>38</v>
      </c>
      <c r="S7" s="73">
        <v>27</v>
      </c>
      <c r="T7" s="73"/>
      <c r="U7" s="68">
        <v>201</v>
      </c>
      <c r="V7" s="68"/>
      <c r="W7" s="114">
        <f t="shared" si="3"/>
        <v>288</v>
      </c>
      <c r="X7" s="73">
        <v>195</v>
      </c>
      <c r="Y7" s="73">
        <v>51</v>
      </c>
      <c r="Z7" s="73">
        <v>42</v>
      </c>
      <c r="AA7" s="73"/>
      <c r="AB7" s="68">
        <v>94</v>
      </c>
      <c r="AC7" s="68">
        <v>66</v>
      </c>
      <c r="AD7" s="68">
        <v>382</v>
      </c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</row>
    <row r="8" spans="1:92" s="67" customFormat="1" ht="9.9499999999999993" customHeight="1" x14ac:dyDescent="0.25">
      <c r="A8" s="67" t="s">
        <v>129</v>
      </c>
      <c r="B8" s="114">
        <f t="shared" si="0"/>
        <v>1143</v>
      </c>
      <c r="C8" s="73">
        <v>264</v>
      </c>
      <c r="D8" s="73">
        <v>381</v>
      </c>
      <c r="E8" s="73">
        <v>498</v>
      </c>
      <c r="F8" s="73"/>
      <c r="G8" s="68">
        <v>902</v>
      </c>
      <c r="H8" s="68"/>
      <c r="I8" s="289">
        <f t="shared" si="1"/>
        <v>1348</v>
      </c>
      <c r="J8" s="73">
        <v>843</v>
      </c>
      <c r="K8" s="73">
        <v>353</v>
      </c>
      <c r="L8" s="73">
        <v>152</v>
      </c>
      <c r="M8" s="73"/>
      <c r="N8" s="68">
        <v>697</v>
      </c>
      <c r="O8" s="68"/>
      <c r="P8" s="289">
        <f t="shared" si="2"/>
        <v>1102</v>
      </c>
      <c r="Q8" s="73">
        <v>658</v>
      </c>
      <c r="R8" s="73">
        <v>291</v>
      </c>
      <c r="S8" s="73">
        <v>153</v>
      </c>
      <c r="T8" s="73"/>
      <c r="U8" s="68">
        <v>943</v>
      </c>
      <c r="V8" s="68"/>
      <c r="W8" s="114">
        <f t="shared" si="3"/>
        <v>1632</v>
      </c>
      <c r="X8" s="73">
        <v>990</v>
      </c>
      <c r="Y8" s="73">
        <v>409</v>
      </c>
      <c r="Z8" s="73">
        <v>233</v>
      </c>
      <c r="AA8" s="73"/>
      <c r="AB8" s="68">
        <v>413</v>
      </c>
      <c r="AC8" s="68">
        <v>247</v>
      </c>
      <c r="AD8" s="68">
        <v>2045</v>
      </c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</row>
    <row r="9" spans="1:92" s="67" customFormat="1" ht="9.9499999999999993" customHeight="1" x14ac:dyDescent="0.25">
      <c r="A9" s="67" t="s">
        <v>130</v>
      </c>
      <c r="B9" s="114">
        <f t="shared" si="0"/>
        <v>287</v>
      </c>
      <c r="C9" s="68">
        <f t="shared" ref="C9:AC9" si="4">C11+C10</f>
        <v>61</v>
      </c>
      <c r="D9" s="68">
        <f t="shared" si="4"/>
        <v>72</v>
      </c>
      <c r="E9" s="68">
        <f t="shared" si="4"/>
        <v>154</v>
      </c>
      <c r="F9" s="68">
        <f t="shared" si="4"/>
        <v>0</v>
      </c>
      <c r="G9" s="68">
        <f t="shared" si="4"/>
        <v>214</v>
      </c>
      <c r="H9" s="68">
        <f t="shared" si="4"/>
        <v>0</v>
      </c>
      <c r="I9" s="289">
        <f t="shared" si="1"/>
        <v>390</v>
      </c>
      <c r="J9" s="68">
        <f t="shared" si="4"/>
        <v>216</v>
      </c>
      <c r="K9" s="68">
        <f t="shared" si="4"/>
        <v>103</v>
      </c>
      <c r="L9" s="68">
        <f t="shared" si="4"/>
        <v>71</v>
      </c>
      <c r="M9" s="68">
        <f t="shared" si="4"/>
        <v>0</v>
      </c>
      <c r="N9" s="68">
        <f t="shared" si="4"/>
        <v>111</v>
      </c>
      <c r="O9" s="68">
        <f t="shared" si="4"/>
        <v>0</v>
      </c>
      <c r="P9" s="289">
        <f t="shared" si="2"/>
        <v>300</v>
      </c>
      <c r="Q9" s="68">
        <f t="shared" ref="Q9" si="5">Q11+Q10</f>
        <v>162</v>
      </c>
      <c r="R9" s="68">
        <f t="shared" ref="R9" si="6">R11+R10</f>
        <v>83</v>
      </c>
      <c r="S9" s="68">
        <f t="shared" ref="S9" si="7">S11+S10</f>
        <v>55</v>
      </c>
      <c r="T9" s="68">
        <f t="shared" si="4"/>
        <v>0</v>
      </c>
      <c r="U9" s="68">
        <f t="shared" si="4"/>
        <v>201</v>
      </c>
      <c r="V9" s="68">
        <f t="shared" si="4"/>
        <v>0</v>
      </c>
      <c r="W9" s="114">
        <f t="shared" si="3"/>
        <v>410</v>
      </c>
      <c r="X9" s="68">
        <f t="shared" si="4"/>
        <v>217</v>
      </c>
      <c r="Y9" s="68">
        <f t="shared" si="4"/>
        <v>100</v>
      </c>
      <c r="Z9" s="68">
        <f t="shared" si="4"/>
        <v>93</v>
      </c>
      <c r="AA9" s="68">
        <f t="shared" si="4"/>
        <v>0</v>
      </c>
      <c r="AB9" s="68">
        <f t="shared" si="4"/>
        <v>91</v>
      </c>
      <c r="AC9" s="68">
        <f t="shared" si="4"/>
        <v>38</v>
      </c>
      <c r="AD9" s="68">
        <v>501</v>
      </c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</row>
    <row r="10" spans="1:92" s="67" customFormat="1" ht="9.9499999999999993" customHeight="1" x14ac:dyDescent="0.25">
      <c r="A10" s="72" t="s">
        <v>131</v>
      </c>
      <c r="B10" s="114">
        <f t="shared" si="0"/>
        <v>126</v>
      </c>
      <c r="C10" s="73">
        <v>27</v>
      </c>
      <c r="D10" s="73">
        <v>27</v>
      </c>
      <c r="E10" s="73">
        <v>72</v>
      </c>
      <c r="F10" s="73"/>
      <c r="G10" s="73">
        <v>88</v>
      </c>
      <c r="H10" s="73"/>
      <c r="I10" s="289">
        <f t="shared" si="1"/>
        <v>168</v>
      </c>
      <c r="J10" s="73">
        <v>94</v>
      </c>
      <c r="K10" s="73">
        <v>41</v>
      </c>
      <c r="L10" s="73">
        <v>33</v>
      </c>
      <c r="M10" s="73"/>
      <c r="N10" s="73">
        <v>46</v>
      </c>
      <c r="O10" s="73"/>
      <c r="P10" s="289">
        <f t="shared" si="2"/>
        <v>146</v>
      </c>
      <c r="Q10" s="73">
        <v>86</v>
      </c>
      <c r="R10" s="73">
        <v>36</v>
      </c>
      <c r="S10" s="73">
        <v>24</v>
      </c>
      <c r="T10" s="73"/>
      <c r="U10" s="73">
        <v>68</v>
      </c>
      <c r="V10" s="73"/>
      <c r="W10" s="114">
        <f t="shared" si="3"/>
        <v>180</v>
      </c>
      <c r="X10" s="73">
        <v>92</v>
      </c>
      <c r="Y10" s="73">
        <v>45</v>
      </c>
      <c r="Z10" s="73">
        <v>43</v>
      </c>
      <c r="AA10" s="73"/>
      <c r="AB10" s="73">
        <v>34</v>
      </c>
      <c r="AC10" s="73">
        <v>16</v>
      </c>
      <c r="AD10" s="73">
        <v>214</v>
      </c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</row>
    <row r="11" spans="1:92" s="67" customFormat="1" ht="9.9499999999999993" customHeight="1" x14ac:dyDescent="0.25">
      <c r="A11" s="72" t="s">
        <v>132</v>
      </c>
      <c r="B11" s="114">
        <f t="shared" si="0"/>
        <v>161</v>
      </c>
      <c r="C11" s="73">
        <v>34</v>
      </c>
      <c r="D11" s="73">
        <v>45</v>
      </c>
      <c r="E11" s="73">
        <v>82</v>
      </c>
      <c r="F11" s="73"/>
      <c r="G11" s="73">
        <v>126</v>
      </c>
      <c r="H11" s="73"/>
      <c r="I11" s="289">
        <f t="shared" si="1"/>
        <v>222</v>
      </c>
      <c r="J11" s="73">
        <v>122</v>
      </c>
      <c r="K11" s="73">
        <v>62</v>
      </c>
      <c r="L11" s="73">
        <v>38</v>
      </c>
      <c r="M11" s="73"/>
      <c r="N11" s="73">
        <v>65</v>
      </c>
      <c r="O11" s="73"/>
      <c r="P11" s="289">
        <f t="shared" si="2"/>
        <v>154</v>
      </c>
      <c r="Q11" s="73">
        <v>76</v>
      </c>
      <c r="R11" s="73">
        <v>47</v>
      </c>
      <c r="S11" s="73">
        <v>31</v>
      </c>
      <c r="T11" s="73"/>
      <c r="U11" s="73">
        <v>133</v>
      </c>
      <c r="V11" s="73"/>
      <c r="W11" s="114">
        <f t="shared" si="3"/>
        <v>230</v>
      </c>
      <c r="X11" s="73">
        <v>125</v>
      </c>
      <c r="Y11" s="73">
        <v>55</v>
      </c>
      <c r="Z11" s="73">
        <v>50</v>
      </c>
      <c r="AA11" s="73"/>
      <c r="AB11" s="73">
        <v>57</v>
      </c>
      <c r="AC11" s="73">
        <v>22</v>
      </c>
      <c r="AD11" s="73">
        <v>287</v>
      </c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</row>
    <row r="12" spans="1:92" s="67" customFormat="1" ht="9.9499999999999993" customHeight="1" x14ac:dyDescent="0.25">
      <c r="A12" s="67" t="s">
        <v>133</v>
      </c>
      <c r="B12" s="114">
        <f t="shared" si="0"/>
        <v>562</v>
      </c>
      <c r="C12" s="73">
        <v>120</v>
      </c>
      <c r="D12" s="73">
        <v>177</v>
      </c>
      <c r="E12" s="73">
        <v>265</v>
      </c>
      <c r="F12" s="73"/>
      <c r="G12" s="68">
        <v>399</v>
      </c>
      <c r="H12" s="68"/>
      <c r="I12" s="289">
        <f t="shared" si="1"/>
        <v>658</v>
      </c>
      <c r="J12" s="73">
        <v>365</v>
      </c>
      <c r="K12" s="73">
        <v>168</v>
      </c>
      <c r="L12" s="73">
        <v>125</v>
      </c>
      <c r="M12" s="73"/>
      <c r="N12" s="68">
        <v>303</v>
      </c>
      <c r="O12" s="68"/>
      <c r="P12" s="289">
        <f t="shared" si="2"/>
        <v>527</v>
      </c>
      <c r="Q12" s="73">
        <v>306</v>
      </c>
      <c r="R12" s="73">
        <v>124</v>
      </c>
      <c r="S12" s="73">
        <v>97</v>
      </c>
      <c r="T12" s="73"/>
      <c r="U12" s="68">
        <v>434</v>
      </c>
      <c r="V12" s="68"/>
      <c r="W12" s="114">
        <f t="shared" si="3"/>
        <v>747</v>
      </c>
      <c r="X12" s="73">
        <v>407</v>
      </c>
      <c r="Y12" s="73">
        <v>185</v>
      </c>
      <c r="Z12" s="73">
        <v>155</v>
      </c>
      <c r="AA12" s="73"/>
      <c r="AB12" s="68">
        <v>214</v>
      </c>
      <c r="AC12" s="68">
        <v>121</v>
      </c>
      <c r="AD12" s="68">
        <v>961</v>
      </c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</row>
    <row r="13" spans="1:92" s="67" customFormat="1" ht="9.9499999999999993" customHeight="1" x14ac:dyDescent="0.25">
      <c r="A13" s="67" t="s">
        <v>134</v>
      </c>
      <c r="B13" s="114">
        <f t="shared" si="0"/>
        <v>265</v>
      </c>
      <c r="C13" s="73">
        <v>51</v>
      </c>
      <c r="D13" s="73">
        <v>119</v>
      </c>
      <c r="E13" s="73">
        <v>95</v>
      </c>
      <c r="F13" s="73"/>
      <c r="G13" s="68">
        <v>112</v>
      </c>
      <c r="H13" s="68"/>
      <c r="I13" s="289">
        <f t="shared" si="1"/>
        <v>272</v>
      </c>
      <c r="J13" s="73">
        <v>129</v>
      </c>
      <c r="K13" s="73">
        <v>110</v>
      </c>
      <c r="L13" s="73">
        <v>33</v>
      </c>
      <c r="M13" s="73"/>
      <c r="N13" s="68">
        <v>105</v>
      </c>
      <c r="O13" s="68"/>
      <c r="P13" s="289">
        <f t="shared" si="2"/>
        <v>220</v>
      </c>
      <c r="Q13" s="73">
        <v>106</v>
      </c>
      <c r="R13" s="73">
        <v>86</v>
      </c>
      <c r="S13" s="73">
        <v>28</v>
      </c>
      <c r="T13" s="73"/>
      <c r="U13" s="68">
        <v>157</v>
      </c>
      <c r="V13" s="68"/>
      <c r="W13" s="114">
        <f t="shared" si="3"/>
        <v>271</v>
      </c>
      <c r="X13" s="73">
        <v>129</v>
      </c>
      <c r="Y13" s="73">
        <v>74</v>
      </c>
      <c r="Z13" s="73">
        <v>68</v>
      </c>
      <c r="AA13" s="73"/>
      <c r="AB13" s="68">
        <v>106</v>
      </c>
      <c r="AC13" s="68">
        <v>43</v>
      </c>
      <c r="AD13" s="68">
        <v>377</v>
      </c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</row>
    <row r="14" spans="1:92" s="67" customFormat="1" ht="9.9499999999999993" customHeight="1" x14ac:dyDescent="0.25">
      <c r="A14" s="67" t="s">
        <v>135</v>
      </c>
      <c r="B14" s="114">
        <f t="shared" si="0"/>
        <v>437</v>
      </c>
      <c r="C14" s="73">
        <v>99</v>
      </c>
      <c r="D14" s="73">
        <v>153</v>
      </c>
      <c r="E14" s="73">
        <v>185</v>
      </c>
      <c r="F14" s="73"/>
      <c r="G14" s="68">
        <v>237</v>
      </c>
      <c r="H14" s="68"/>
      <c r="I14" s="289">
        <f t="shared" si="1"/>
        <v>493</v>
      </c>
      <c r="J14" s="73">
        <v>292</v>
      </c>
      <c r="K14" s="73">
        <v>128</v>
      </c>
      <c r="L14" s="73">
        <v>73</v>
      </c>
      <c r="M14" s="73"/>
      <c r="N14" s="68">
        <v>181</v>
      </c>
      <c r="O14" s="68"/>
      <c r="P14" s="289">
        <f t="shared" si="2"/>
        <v>451</v>
      </c>
      <c r="Q14" s="73">
        <v>286</v>
      </c>
      <c r="R14" s="73">
        <v>102</v>
      </c>
      <c r="S14" s="73">
        <v>63</v>
      </c>
      <c r="T14" s="73"/>
      <c r="U14" s="68">
        <v>223</v>
      </c>
      <c r="V14" s="68"/>
      <c r="W14" s="114">
        <f t="shared" si="3"/>
        <v>541</v>
      </c>
      <c r="X14" s="73">
        <v>316</v>
      </c>
      <c r="Y14" s="73">
        <v>132</v>
      </c>
      <c r="Z14" s="73">
        <v>93</v>
      </c>
      <c r="AA14" s="73"/>
      <c r="AB14" s="68">
        <v>133</v>
      </c>
      <c r="AC14" s="68">
        <v>80</v>
      </c>
      <c r="AD14" s="68">
        <v>674</v>
      </c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</row>
    <row r="15" spans="1:92" s="67" customFormat="1" ht="9.9499999999999993" customHeight="1" x14ac:dyDescent="0.25">
      <c r="A15" s="67" t="s">
        <v>136</v>
      </c>
      <c r="B15" s="114">
        <f t="shared" si="0"/>
        <v>334</v>
      </c>
      <c r="C15" s="73">
        <v>98</v>
      </c>
      <c r="D15" s="73">
        <v>90</v>
      </c>
      <c r="E15" s="73">
        <v>146</v>
      </c>
      <c r="F15" s="73"/>
      <c r="G15" s="68">
        <v>251</v>
      </c>
      <c r="H15" s="68"/>
      <c r="I15" s="289">
        <f t="shared" si="1"/>
        <v>370</v>
      </c>
      <c r="J15" s="73">
        <v>239</v>
      </c>
      <c r="K15" s="73">
        <v>94</v>
      </c>
      <c r="L15" s="73">
        <v>37</v>
      </c>
      <c r="M15" s="73"/>
      <c r="N15" s="68">
        <v>215</v>
      </c>
      <c r="O15" s="68"/>
      <c r="P15" s="289">
        <f t="shared" si="2"/>
        <v>355</v>
      </c>
      <c r="Q15" s="73">
        <v>229</v>
      </c>
      <c r="R15" s="73">
        <v>83</v>
      </c>
      <c r="S15" s="73">
        <v>43</v>
      </c>
      <c r="T15" s="73"/>
      <c r="U15" s="68">
        <v>230</v>
      </c>
      <c r="V15" s="68"/>
      <c r="W15" s="114">
        <f t="shared" si="3"/>
        <v>453</v>
      </c>
      <c r="X15" s="73">
        <v>305</v>
      </c>
      <c r="Y15" s="73">
        <v>104</v>
      </c>
      <c r="Z15" s="73">
        <v>44</v>
      </c>
      <c r="AA15" s="73"/>
      <c r="AB15" s="68">
        <v>132</v>
      </c>
      <c r="AC15" s="68">
        <v>73</v>
      </c>
      <c r="AD15" s="68">
        <v>585</v>
      </c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</row>
    <row r="16" spans="1:92" s="67" customFormat="1" ht="9.9499999999999993" customHeight="1" x14ac:dyDescent="0.25">
      <c r="A16" s="67" t="s">
        <v>137</v>
      </c>
      <c r="B16" s="114">
        <f t="shared" si="0"/>
        <v>80</v>
      </c>
      <c r="C16" s="73">
        <v>23</v>
      </c>
      <c r="D16" s="73">
        <v>19</v>
      </c>
      <c r="E16" s="73">
        <v>38</v>
      </c>
      <c r="F16" s="73"/>
      <c r="G16" s="68">
        <v>94</v>
      </c>
      <c r="H16" s="68"/>
      <c r="I16" s="289">
        <f t="shared" si="1"/>
        <v>105</v>
      </c>
      <c r="J16" s="73">
        <v>69</v>
      </c>
      <c r="K16" s="73">
        <v>23</v>
      </c>
      <c r="L16" s="73">
        <v>13</v>
      </c>
      <c r="M16" s="73"/>
      <c r="N16" s="68">
        <v>69</v>
      </c>
      <c r="O16" s="68"/>
      <c r="P16" s="289">
        <f t="shared" si="2"/>
        <v>100</v>
      </c>
      <c r="Q16" s="73">
        <v>65</v>
      </c>
      <c r="R16" s="73">
        <v>19</v>
      </c>
      <c r="S16" s="73">
        <v>16</v>
      </c>
      <c r="T16" s="73"/>
      <c r="U16" s="68">
        <v>74</v>
      </c>
      <c r="V16" s="68"/>
      <c r="W16" s="114">
        <f t="shared" si="3"/>
        <v>139</v>
      </c>
      <c r="X16" s="73">
        <v>90</v>
      </c>
      <c r="Y16" s="73">
        <v>32</v>
      </c>
      <c r="Z16" s="73">
        <v>17</v>
      </c>
      <c r="AA16" s="73"/>
      <c r="AB16" s="68">
        <v>35</v>
      </c>
      <c r="AC16" s="68">
        <v>24</v>
      </c>
      <c r="AD16" s="68">
        <v>174</v>
      </c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</row>
    <row r="17" spans="1:92" s="67" customFormat="1" ht="9.9499999999999993" customHeight="1" x14ac:dyDescent="0.25">
      <c r="A17" s="67" t="s">
        <v>138</v>
      </c>
      <c r="B17" s="114">
        <f t="shared" si="0"/>
        <v>173</v>
      </c>
      <c r="C17" s="73">
        <v>45</v>
      </c>
      <c r="D17" s="73">
        <v>42</v>
      </c>
      <c r="E17" s="73">
        <v>86</v>
      </c>
      <c r="F17" s="73"/>
      <c r="G17" s="68">
        <v>221</v>
      </c>
      <c r="H17" s="68"/>
      <c r="I17" s="289">
        <f t="shared" si="1"/>
        <v>217</v>
      </c>
      <c r="J17" s="73">
        <v>133</v>
      </c>
      <c r="K17" s="73">
        <v>54</v>
      </c>
      <c r="L17" s="73">
        <v>30</v>
      </c>
      <c r="M17" s="73"/>
      <c r="N17" s="68">
        <v>177</v>
      </c>
      <c r="O17" s="68"/>
      <c r="P17" s="289">
        <f t="shared" si="2"/>
        <v>209</v>
      </c>
      <c r="Q17" s="73">
        <v>132</v>
      </c>
      <c r="R17" s="73">
        <v>51</v>
      </c>
      <c r="S17" s="73">
        <v>26</v>
      </c>
      <c r="T17" s="73"/>
      <c r="U17" s="68">
        <v>185</v>
      </c>
      <c r="V17" s="68"/>
      <c r="W17" s="114">
        <f t="shared" si="3"/>
        <v>337</v>
      </c>
      <c r="X17" s="73">
        <v>240</v>
      </c>
      <c r="Y17" s="73">
        <v>67</v>
      </c>
      <c r="Z17" s="73">
        <v>30</v>
      </c>
      <c r="AA17" s="73"/>
      <c r="AB17" s="68">
        <v>57</v>
      </c>
      <c r="AC17" s="68">
        <v>45</v>
      </c>
      <c r="AD17" s="68">
        <v>394</v>
      </c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</row>
    <row r="18" spans="1:92" s="67" customFormat="1" ht="9.9499999999999993" customHeight="1" x14ac:dyDescent="0.25">
      <c r="A18" s="67" t="s">
        <v>139</v>
      </c>
      <c r="B18" s="114">
        <f t="shared" si="0"/>
        <v>465</v>
      </c>
      <c r="C18" s="73">
        <v>147</v>
      </c>
      <c r="D18" s="73">
        <v>154</v>
      </c>
      <c r="E18" s="73">
        <v>164</v>
      </c>
      <c r="F18" s="73"/>
      <c r="G18" s="68">
        <v>309</v>
      </c>
      <c r="H18" s="68"/>
      <c r="I18" s="289">
        <f t="shared" si="1"/>
        <v>485</v>
      </c>
      <c r="J18" s="73">
        <v>297</v>
      </c>
      <c r="K18" s="73">
        <v>117</v>
      </c>
      <c r="L18" s="73">
        <v>71</v>
      </c>
      <c r="M18" s="73"/>
      <c r="N18" s="68">
        <v>289</v>
      </c>
      <c r="O18" s="68"/>
      <c r="P18" s="289">
        <f t="shared" si="2"/>
        <v>482</v>
      </c>
      <c r="Q18" s="73">
        <v>298</v>
      </c>
      <c r="R18" s="73">
        <v>116</v>
      </c>
      <c r="S18" s="73">
        <v>68</v>
      </c>
      <c r="T18" s="73"/>
      <c r="U18" s="68">
        <v>292</v>
      </c>
      <c r="V18" s="68"/>
      <c r="W18" s="114">
        <f t="shared" si="3"/>
        <v>623</v>
      </c>
      <c r="X18" s="73">
        <v>391</v>
      </c>
      <c r="Y18" s="73">
        <v>141</v>
      </c>
      <c r="Z18" s="73">
        <v>91</v>
      </c>
      <c r="AA18" s="73"/>
      <c r="AB18" s="68">
        <v>151</v>
      </c>
      <c r="AC18" s="68">
        <v>77</v>
      </c>
      <c r="AD18" s="68">
        <v>774</v>
      </c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</row>
    <row r="19" spans="1:92" s="67" customFormat="1" ht="9.9499999999999993" customHeight="1" x14ac:dyDescent="0.25">
      <c r="A19" s="67" t="s">
        <v>140</v>
      </c>
      <c r="B19" s="114">
        <f t="shared" si="0"/>
        <v>145</v>
      </c>
      <c r="C19" s="73">
        <v>50</v>
      </c>
      <c r="D19" s="73">
        <v>44</v>
      </c>
      <c r="E19" s="73">
        <v>51</v>
      </c>
      <c r="F19" s="73"/>
      <c r="G19" s="68">
        <v>315</v>
      </c>
      <c r="H19" s="68"/>
      <c r="I19" s="289">
        <f t="shared" si="1"/>
        <v>200</v>
      </c>
      <c r="J19" s="73">
        <v>112</v>
      </c>
      <c r="K19" s="73">
        <v>49</v>
      </c>
      <c r="L19" s="73">
        <v>39</v>
      </c>
      <c r="M19" s="73"/>
      <c r="N19" s="68">
        <v>260</v>
      </c>
      <c r="O19" s="68"/>
      <c r="P19" s="289">
        <f t="shared" si="2"/>
        <v>199</v>
      </c>
      <c r="Q19" s="73">
        <v>110</v>
      </c>
      <c r="R19" s="73">
        <v>50</v>
      </c>
      <c r="S19" s="73">
        <v>39</v>
      </c>
      <c r="T19" s="73"/>
      <c r="U19" s="68">
        <v>261</v>
      </c>
      <c r="V19" s="68"/>
      <c r="W19" s="114">
        <f t="shared" si="3"/>
        <v>326</v>
      </c>
      <c r="X19" s="73">
        <v>212</v>
      </c>
      <c r="Y19" s="73">
        <v>63</v>
      </c>
      <c r="Z19" s="73">
        <v>51</v>
      </c>
      <c r="AA19" s="73"/>
      <c r="AB19" s="68">
        <v>134</v>
      </c>
      <c r="AC19" s="68">
        <v>93</v>
      </c>
      <c r="AD19" s="68">
        <v>460</v>
      </c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</row>
    <row r="20" spans="1:92" s="67" customFormat="1" ht="9.9499999999999993" customHeight="1" x14ac:dyDescent="0.25">
      <c r="A20" s="67" t="s">
        <v>141</v>
      </c>
      <c r="B20" s="114">
        <f t="shared" si="0"/>
        <v>45</v>
      </c>
      <c r="C20" s="73">
        <v>16</v>
      </c>
      <c r="D20" s="73">
        <v>12</v>
      </c>
      <c r="E20" s="73">
        <v>17</v>
      </c>
      <c r="F20" s="73"/>
      <c r="G20" s="68">
        <v>172</v>
      </c>
      <c r="H20" s="68"/>
      <c r="I20" s="289">
        <f t="shared" si="1"/>
        <v>80</v>
      </c>
      <c r="J20" s="73">
        <v>43</v>
      </c>
      <c r="K20" s="73">
        <v>20</v>
      </c>
      <c r="L20" s="73">
        <v>17</v>
      </c>
      <c r="M20" s="73"/>
      <c r="N20" s="68">
        <v>137</v>
      </c>
      <c r="O20" s="68"/>
      <c r="P20" s="289">
        <f t="shared" si="2"/>
        <v>69</v>
      </c>
      <c r="Q20" s="73">
        <v>36</v>
      </c>
      <c r="R20" s="73">
        <v>15</v>
      </c>
      <c r="S20" s="73">
        <v>18</v>
      </c>
      <c r="T20" s="73"/>
      <c r="U20" s="68">
        <v>148</v>
      </c>
      <c r="V20" s="68"/>
      <c r="W20" s="114">
        <f t="shared" si="3"/>
        <v>137</v>
      </c>
      <c r="X20" s="73">
        <v>92</v>
      </c>
      <c r="Y20" s="73">
        <v>30</v>
      </c>
      <c r="Z20" s="73">
        <v>15</v>
      </c>
      <c r="AA20" s="73"/>
      <c r="AB20" s="68">
        <v>80</v>
      </c>
      <c r="AC20" s="68">
        <v>61</v>
      </c>
      <c r="AD20" s="68">
        <v>217</v>
      </c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</row>
    <row r="21" spans="1:92" s="67" customFormat="1" ht="9.9499999999999993" customHeight="1" x14ac:dyDescent="0.25">
      <c r="A21" s="67" t="s">
        <v>142</v>
      </c>
      <c r="B21" s="114">
        <f t="shared" si="0"/>
        <v>225</v>
      </c>
      <c r="C21" s="73">
        <v>57</v>
      </c>
      <c r="D21" s="73">
        <v>50</v>
      </c>
      <c r="E21" s="73">
        <v>118</v>
      </c>
      <c r="F21" s="73"/>
      <c r="G21" s="68">
        <v>585</v>
      </c>
      <c r="H21" s="68"/>
      <c r="I21" s="289">
        <f t="shared" si="1"/>
        <v>351</v>
      </c>
      <c r="J21" s="73">
        <v>182</v>
      </c>
      <c r="K21" s="73">
        <v>95</v>
      </c>
      <c r="L21" s="73">
        <v>74</v>
      </c>
      <c r="M21" s="73"/>
      <c r="N21" s="68">
        <v>459</v>
      </c>
      <c r="O21" s="68"/>
      <c r="P21" s="289">
        <f t="shared" si="2"/>
        <v>345</v>
      </c>
      <c r="Q21" s="73">
        <v>193</v>
      </c>
      <c r="R21" s="73">
        <v>78</v>
      </c>
      <c r="S21" s="73">
        <v>74</v>
      </c>
      <c r="T21" s="73"/>
      <c r="U21" s="68">
        <v>465</v>
      </c>
      <c r="V21" s="68"/>
      <c r="W21" s="114">
        <f t="shared" si="3"/>
        <v>636</v>
      </c>
      <c r="X21" s="73">
        <v>421</v>
      </c>
      <c r="Y21" s="73">
        <v>112</v>
      </c>
      <c r="Z21" s="73">
        <v>103</v>
      </c>
      <c r="AA21" s="73"/>
      <c r="AB21" s="68">
        <v>174</v>
      </c>
      <c r="AC21" s="68">
        <v>134</v>
      </c>
      <c r="AD21" s="68">
        <v>810</v>
      </c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</row>
    <row r="22" spans="1:92" s="67" customFormat="1" ht="9.9499999999999993" customHeight="1" x14ac:dyDescent="0.25">
      <c r="A22" s="67" t="s">
        <v>143</v>
      </c>
      <c r="B22" s="114">
        <f t="shared" si="0"/>
        <v>170</v>
      </c>
      <c r="C22" s="73">
        <v>60</v>
      </c>
      <c r="D22" s="73">
        <v>29</v>
      </c>
      <c r="E22" s="73">
        <v>81</v>
      </c>
      <c r="F22" s="73"/>
      <c r="G22" s="68">
        <v>319</v>
      </c>
      <c r="H22" s="68"/>
      <c r="I22" s="289">
        <f t="shared" si="1"/>
        <v>271</v>
      </c>
      <c r="J22" s="73">
        <v>162</v>
      </c>
      <c r="K22" s="73">
        <v>58</v>
      </c>
      <c r="L22" s="73">
        <v>51</v>
      </c>
      <c r="M22" s="73"/>
      <c r="N22" s="68">
        <v>218</v>
      </c>
      <c r="O22" s="68"/>
      <c r="P22" s="289">
        <f t="shared" si="2"/>
        <v>226</v>
      </c>
      <c r="Q22" s="73">
        <v>152</v>
      </c>
      <c r="R22" s="73">
        <v>41</v>
      </c>
      <c r="S22" s="73">
        <v>33</v>
      </c>
      <c r="T22" s="73"/>
      <c r="U22" s="68">
        <v>263</v>
      </c>
      <c r="V22" s="68"/>
      <c r="W22" s="114">
        <f t="shared" si="3"/>
        <v>415</v>
      </c>
      <c r="X22" s="73">
        <v>291</v>
      </c>
      <c r="Y22" s="73">
        <v>72</v>
      </c>
      <c r="Z22" s="73">
        <v>52</v>
      </c>
      <c r="AA22" s="73"/>
      <c r="AB22" s="68">
        <v>74</v>
      </c>
      <c r="AC22" s="68">
        <v>49</v>
      </c>
      <c r="AD22" s="68">
        <v>489</v>
      </c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</row>
    <row r="23" spans="1:92" s="67" customFormat="1" ht="9.9499999999999993" customHeight="1" x14ac:dyDescent="0.25">
      <c r="A23" s="67" t="s">
        <v>144</v>
      </c>
      <c r="B23" s="114">
        <f t="shared" si="0"/>
        <v>45</v>
      </c>
      <c r="C23" s="73">
        <v>12</v>
      </c>
      <c r="D23" s="73">
        <v>9</v>
      </c>
      <c r="E23" s="73">
        <v>24</v>
      </c>
      <c r="F23" s="73"/>
      <c r="G23" s="68">
        <v>165</v>
      </c>
      <c r="H23" s="68"/>
      <c r="I23" s="289">
        <f t="shared" si="1"/>
        <v>74</v>
      </c>
      <c r="J23" s="73">
        <v>37</v>
      </c>
      <c r="K23" s="73">
        <v>20</v>
      </c>
      <c r="L23" s="73">
        <v>17</v>
      </c>
      <c r="M23" s="73"/>
      <c r="N23" s="68">
        <v>136</v>
      </c>
      <c r="O23" s="68"/>
      <c r="P23" s="289">
        <f t="shared" si="2"/>
        <v>74</v>
      </c>
      <c r="Q23" s="73">
        <v>34</v>
      </c>
      <c r="R23" s="73">
        <v>17</v>
      </c>
      <c r="S23" s="73">
        <v>23</v>
      </c>
      <c r="T23" s="73"/>
      <c r="U23" s="68">
        <v>136</v>
      </c>
      <c r="V23" s="68"/>
      <c r="W23" s="114">
        <f t="shared" si="3"/>
        <v>136</v>
      </c>
      <c r="X23" s="73">
        <v>87</v>
      </c>
      <c r="Y23" s="73">
        <v>18</v>
      </c>
      <c r="Z23" s="73">
        <v>31</v>
      </c>
      <c r="AA23" s="73"/>
      <c r="AB23" s="68">
        <v>74</v>
      </c>
      <c r="AC23" s="68">
        <v>66</v>
      </c>
      <c r="AD23" s="68">
        <v>210</v>
      </c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</row>
    <row r="24" spans="1:92" s="67" customFormat="1" ht="9.9499999999999993" customHeight="1" x14ac:dyDescent="0.25">
      <c r="A24" s="67" t="s">
        <v>145</v>
      </c>
      <c r="B24" s="114">
        <f t="shared" si="0"/>
        <v>131</v>
      </c>
      <c r="C24" s="73">
        <v>44</v>
      </c>
      <c r="D24" s="73">
        <v>28</v>
      </c>
      <c r="E24" s="73">
        <v>59</v>
      </c>
      <c r="F24" s="73"/>
      <c r="G24" s="68">
        <v>429</v>
      </c>
      <c r="H24" s="68"/>
      <c r="I24" s="289">
        <f t="shared" si="1"/>
        <v>190</v>
      </c>
      <c r="J24" s="73">
        <v>86</v>
      </c>
      <c r="K24" s="73">
        <v>50</v>
      </c>
      <c r="L24" s="73">
        <v>54</v>
      </c>
      <c r="M24" s="73"/>
      <c r="N24" s="68">
        <v>370</v>
      </c>
      <c r="O24" s="68"/>
      <c r="P24" s="289">
        <f t="shared" si="2"/>
        <v>205</v>
      </c>
      <c r="Q24" s="73">
        <v>101</v>
      </c>
      <c r="R24" s="73">
        <v>45</v>
      </c>
      <c r="S24" s="73">
        <v>59</v>
      </c>
      <c r="T24" s="73"/>
      <c r="U24" s="68">
        <v>355</v>
      </c>
      <c r="V24" s="68"/>
      <c r="W24" s="114">
        <f t="shared" si="3"/>
        <v>359</v>
      </c>
      <c r="X24" s="73">
        <v>222</v>
      </c>
      <c r="Y24" s="73">
        <v>69</v>
      </c>
      <c r="Z24" s="73">
        <v>68</v>
      </c>
      <c r="AA24" s="73"/>
      <c r="AB24" s="68">
        <v>201</v>
      </c>
      <c r="AC24" s="68">
        <v>162</v>
      </c>
      <c r="AD24" s="68">
        <v>560</v>
      </c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</row>
    <row r="25" spans="1:92" s="67" customFormat="1" ht="9.9499999999999993" customHeight="1" x14ac:dyDescent="0.25">
      <c r="A25" s="67" t="s">
        <v>146</v>
      </c>
      <c r="B25" s="114">
        <f t="shared" si="0"/>
        <v>242</v>
      </c>
      <c r="C25" s="73">
        <v>70</v>
      </c>
      <c r="D25" s="73">
        <v>46</v>
      </c>
      <c r="E25" s="73">
        <v>126</v>
      </c>
      <c r="F25" s="73"/>
      <c r="G25" s="68">
        <v>541</v>
      </c>
      <c r="H25" s="68"/>
      <c r="I25" s="289">
        <f t="shared" si="1"/>
        <v>348</v>
      </c>
      <c r="J25" s="73">
        <v>169</v>
      </c>
      <c r="K25" s="73">
        <v>78</v>
      </c>
      <c r="L25" s="73">
        <v>101</v>
      </c>
      <c r="M25" s="73"/>
      <c r="N25" s="68">
        <v>435</v>
      </c>
      <c r="O25" s="68"/>
      <c r="P25" s="289">
        <f t="shared" si="2"/>
        <v>350</v>
      </c>
      <c r="Q25" s="73">
        <v>178</v>
      </c>
      <c r="R25" s="73">
        <v>85</v>
      </c>
      <c r="S25" s="73">
        <v>87</v>
      </c>
      <c r="T25" s="73"/>
      <c r="U25" s="68">
        <v>433</v>
      </c>
      <c r="V25" s="68"/>
      <c r="W25" s="114">
        <f t="shared" si="3"/>
        <v>580</v>
      </c>
      <c r="X25" s="73">
        <v>344</v>
      </c>
      <c r="Y25" s="73">
        <v>111</v>
      </c>
      <c r="Z25" s="73">
        <v>125</v>
      </c>
      <c r="AA25" s="73"/>
      <c r="AB25" s="68">
        <v>203</v>
      </c>
      <c r="AC25" s="68">
        <v>151</v>
      </c>
      <c r="AD25" s="68">
        <v>783</v>
      </c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</row>
    <row r="26" spans="1:92" s="67" customFormat="1" ht="9.9499999999999993" customHeight="1" x14ac:dyDescent="0.25">
      <c r="A26" s="67" t="s">
        <v>147</v>
      </c>
      <c r="B26" s="114">
        <f t="shared" si="0"/>
        <v>317</v>
      </c>
      <c r="C26" s="73">
        <v>75</v>
      </c>
      <c r="D26" s="73">
        <v>102</v>
      </c>
      <c r="E26" s="73">
        <v>140</v>
      </c>
      <c r="F26" s="73"/>
      <c r="G26" s="68">
        <v>264</v>
      </c>
      <c r="H26" s="68"/>
      <c r="I26" s="289">
        <f t="shared" si="1"/>
        <v>338</v>
      </c>
      <c r="J26" s="73">
        <v>215</v>
      </c>
      <c r="K26" s="73">
        <v>82</v>
      </c>
      <c r="L26" s="73">
        <v>41</v>
      </c>
      <c r="M26" s="73"/>
      <c r="N26" s="68">
        <v>243</v>
      </c>
      <c r="O26" s="68"/>
      <c r="P26" s="289">
        <f t="shared" si="2"/>
        <v>301</v>
      </c>
      <c r="Q26" s="73">
        <v>181</v>
      </c>
      <c r="R26" s="73">
        <v>69</v>
      </c>
      <c r="S26" s="73">
        <v>51</v>
      </c>
      <c r="T26" s="73"/>
      <c r="U26" s="68">
        <v>280</v>
      </c>
      <c r="V26" s="68"/>
      <c r="W26" s="114">
        <f t="shared" si="3"/>
        <v>492</v>
      </c>
      <c r="X26" s="73">
        <v>309</v>
      </c>
      <c r="Y26" s="73">
        <v>121</v>
      </c>
      <c r="Z26" s="73">
        <v>62</v>
      </c>
      <c r="AA26" s="73"/>
      <c r="AB26" s="68">
        <v>89</v>
      </c>
      <c r="AC26" s="68">
        <v>43</v>
      </c>
      <c r="AD26" s="68">
        <v>581</v>
      </c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</row>
    <row r="27" spans="1:92" s="67" customFormat="1" ht="5.45" customHeight="1" x14ac:dyDescent="0.25">
      <c r="B27" s="114">
        <f t="shared" si="0"/>
        <v>0</v>
      </c>
      <c r="C27" s="73"/>
      <c r="D27" s="73"/>
      <c r="E27" s="73"/>
      <c r="F27" s="73"/>
      <c r="G27" s="68"/>
      <c r="H27" s="68"/>
      <c r="I27" s="289">
        <f t="shared" si="1"/>
        <v>0</v>
      </c>
      <c r="J27" s="73"/>
      <c r="K27" s="73"/>
      <c r="L27" s="73"/>
      <c r="M27" s="73"/>
      <c r="N27" s="68"/>
      <c r="O27" s="68"/>
      <c r="P27" s="114">
        <f t="shared" ref="P27:P32" si="8">Q27+R27+S27</f>
        <v>0</v>
      </c>
      <c r="Q27" s="73"/>
      <c r="R27" s="73"/>
      <c r="S27" s="73"/>
      <c r="T27" s="73"/>
      <c r="U27" s="68"/>
      <c r="V27" s="68"/>
      <c r="W27" s="114"/>
      <c r="X27" s="73"/>
      <c r="Y27" s="73"/>
      <c r="Z27" s="73"/>
      <c r="AA27" s="73"/>
      <c r="AB27" s="68"/>
      <c r="AC27" s="68"/>
      <c r="AD27" s="68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</row>
    <row r="28" spans="1:92" s="67" customFormat="1" ht="9.9499999999999993" customHeight="1" x14ac:dyDescent="0.25">
      <c r="A28" s="67" t="s">
        <v>84</v>
      </c>
      <c r="B28" s="114">
        <f t="shared" si="0"/>
        <v>2071</v>
      </c>
      <c r="C28" s="73">
        <v>500</v>
      </c>
      <c r="D28" s="73">
        <v>704</v>
      </c>
      <c r="E28" s="73">
        <v>867</v>
      </c>
      <c r="F28" s="73"/>
      <c r="G28" s="68">
        <v>2125</v>
      </c>
      <c r="H28" s="68"/>
      <c r="I28" s="289">
        <f t="shared" si="1"/>
        <v>2474</v>
      </c>
      <c r="J28" s="73">
        <v>1511</v>
      </c>
      <c r="K28" s="73">
        <v>656</v>
      </c>
      <c r="L28" s="73">
        <v>307</v>
      </c>
      <c r="M28" s="73"/>
      <c r="N28" s="68">
        <v>1722</v>
      </c>
      <c r="O28" s="68"/>
      <c r="P28" s="114">
        <f t="shared" si="8"/>
        <v>2113</v>
      </c>
      <c r="Q28" s="73">
        <v>1260</v>
      </c>
      <c r="R28" s="73">
        <v>557</v>
      </c>
      <c r="S28" s="73">
        <v>296</v>
      </c>
      <c r="T28" s="73"/>
      <c r="U28" s="68">
        <v>2083</v>
      </c>
      <c r="V28" s="68"/>
      <c r="W28" s="114">
        <f t="shared" si="3"/>
        <v>3223</v>
      </c>
      <c r="X28" s="73">
        <v>1985</v>
      </c>
      <c r="Y28" s="73">
        <v>773</v>
      </c>
      <c r="Z28" s="73">
        <v>465</v>
      </c>
      <c r="AA28" s="73"/>
      <c r="AB28" s="68">
        <v>973</v>
      </c>
      <c r="AC28" s="68">
        <v>629</v>
      </c>
      <c r="AD28" s="68">
        <v>4196</v>
      </c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</row>
    <row r="29" spans="1:92" s="67" customFormat="1" ht="9.9499999999999993" customHeight="1" x14ac:dyDescent="0.25">
      <c r="A29" s="67" t="s">
        <v>85</v>
      </c>
      <c r="B29" s="114">
        <f t="shared" si="0"/>
        <v>1551</v>
      </c>
      <c r="C29" s="73">
        <v>331</v>
      </c>
      <c r="D29" s="73">
        <v>521</v>
      </c>
      <c r="E29" s="73">
        <v>699</v>
      </c>
      <c r="F29" s="73"/>
      <c r="G29" s="68">
        <v>962</v>
      </c>
      <c r="H29" s="68"/>
      <c r="I29" s="289">
        <f t="shared" si="1"/>
        <v>1813</v>
      </c>
      <c r="J29" s="73">
        <v>1002</v>
      </c>
      <c r="K29" s="73">
        <v>509</v>
      </c>
      <c r="L29" s="73">
        <v>302</v>
      </c>
      <c r="M29" s="73"/>
      <c r="N29" s="68">
        <v>700</v>
      </c>
      <c r="O29" s="68"/>
      <c r="P29" s="114">
        <f t="shared" si="8"/>
        <v>1498</v>
      </c>
      <c r="Q29" s="73">
        <v>860</v>
      </c>
      <c r="R29" s="73">
        <v>395</v>
      </c>
      <c r="S29" s="73">
        <v>243</v>
      </c>
      <c r="T29" s="73"/>
      <c r="U29" s="68">
        <v>1015</v>
      </c>
      <c r="V29" s="68"/>
      <c r="W29" s="114">
        <f t="shared" si="3"/>
        <v>1969</v>
      </c>
      <c r="X29" s="73">
        <v>1069</v>
      </c>
      <c r="Y29" s="73">
        <v>491</v>
      </c>
      <c r="Z29" s="73">
        <v>409</v>
      </c>
      <c r="AA29" s="73"/>
      <c r="AB29" s="68">
        <v>544</v>
      </c>
      <c r="AC29" s="68">
        <v>282</v>
      </c>
      <c r="AD29" s="68">
        <v>2513</v>
      </c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</row>
    <row r="30" spans="1:92" s="67" customFormat="1" ht="9.9499999999999993" customHeight="1" x14ac:dyDescent="0.25">
      <c r="A30" s="67" t="s">
        <v>86</v>
      </c>
      <c r="B30" s="114">
        <v>1052</v>
      </c>
      <c r="C30" s="73">
        <v>313</v>
      </c>
      <c r="D30" s="73">
        <v>305</v>
      </c>
      <c r="E30" s="73">
        <v>434</v>
      </c>
      <c r="F30" s="73"/>
      <c r="G30" s="68">
        <v>875</v>
      </c>
      <c r="H30" s="68"/>
      <c r="I30" s="289">
        <v>1177</v>
      </c>
      <c r="J30" s="73">
        <v>738</v>
      </c>
      <c r="K30" s="73">
        <v>288</v>
      </c>
      <c r="L30" s="73">
        <v>151</v>
      </c>
      <c r="M30" s="73"/>
      <c r="N30" s="68">
        <v>750</v>
      </c>
      <c r="O30" s="68"/>
      <c r="P30" s="114">
        <v>1146</v>
      </c>
      <c r="Q30" s="73">
        <v>724</v>
      </c>
      <c r="R30" s="73">
        <v>269</v>
      </c>
      <c r="S30" s="73">
        <v>153</v>
      </c>
      <c r="T30" s="73"/>
      <c r="U30" s="68">
        <v>781</v>
      </c>
      <c r="V30" s="68"/>
      <c r="W30" s="114">
        <v>1552</v>
      </c>
      <c r="X30" s="73">
        <v>1026</v>
      </c>
      <c r="Y30" s="73">
        <v>344</v>
      </c>
      <c r="Z30" s="73">
        <v>182</v>
      </c>
      <c r="AA30" s="73"/>
      <c r="AB30" s="68">
        <v>375</v>
      </c>
      <c r="AC30" s="68">
        <v>219</v>
      </c>
      <c r="AD30" s="68">
        <v>1927</v>
      </c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</row>
    <row r="31" spans="1:92" s="67" customFormat="1" ht="9.9499999999999993" customHeight="1" x14ac:dyDescent="0.25">
      <c r="A31" s="67" t="s">
        <v>87</v>
      </c>
      <c r="B31" s="114">
        <f t="shared" si="0"/>
        <v>761</v>
      </c>
      <c r="C31" s="73">
        <v>239</v>
      </c>
      <c r="D31" s="73">
        <v>172</v>
      </c>
      <c r="E31" s="73">
        <v>350</v>
      </c>
      <c r="F31" s="73"/>
      <c r="G31" s="68">
        <v>1985</v>
      </c>
      <c r="H31" s="68"/>
      <c r="I31" s="289">
        <f t="shared" si="1"/>
        <v>1166</v>
      </c>
      <c r="J31" s="73">
        <v>622</v>
      </c>
      <c r="K31" s="73">
        <v>292</v>
      </c>
      <c r="L31" s="73">
        <v>252</v>
      </c>
      <c r="M31" s="73"/>
      <c r="N31" s="68">
        <v>1580</v>
      </c>
      <c r="O31" s="68"/>
      <c r="P31" s="114">
        <f t="shared" si="8"/>
        <v>1118</v>
      </c>
      <c r="Q31" s="73">
        <v>626</v>
      </c>
      <c r="R31" s="73">
        <v>246</v>
      </c>
      <c r="S31" s="73">
        <v>246</v>
      </c>
      <c r="T31" s="73"/>
      <c r="U31" s="68">
        <v>1628</v>
      </c>
      <c r="V31" s="68"/>
      <c r="W31" s="114">
        <f t="shared" si="3"/>
        <v>2009</v>
      </c>
      <c r="X31" s="73">
        <v>1325</v>
      </c>
      <c r="Y31" s="73">
        <v>364</v>
      </c>
      <c r="Z31" s="73">
        <v>320</v>
      </c>
      <c r="AA31" s="73"/>
      <c r="AB31" s="68">
        <v>737</v>
      </c>
      <c r="AC31" s="68">
        <v>565</v>
      </c>
      <c r="AD31" s="68">
        <v>2746</v>
      </c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</row>
    <row r="32" spans="1:92" s="67" customFormat="1" ht="9.9499999999999993" customHeight="1" x14ac:dyDescent="0.25">
      <c r="A32" s="67" t="s">
        <v>88</v>
      </c>
      <c r="B32" s="114">
        <f t="shared" si="0"/>
        <v>559</v>
      </c>
      <c r="C32" s="73">
        <v>145</v>
      </c>
      <c r="D32" s="73">
        <v>148</v>
      </c>
      <c r="E32" s="73">
        <v>266</v>
      </c>
      <c r="F32" s="73"/>
      <c r="G32" s="68">
        <v>805</v>
      </c>
      <c r="H32" s="68"/>
      <c r="I32" s="289">
        <f t="shared" si="1"/>
        <v>686</v>
      </c>
      <c r="J32" s="73">
        <v>384</v>
      </c>
      <c r="K32" s="73">
        <v>160</v>
      </c>
      <c r="L32" s="73">
        <v>142</v>
      </c>
      <c r="M32" s="73"/>
      <c r="N32" s="68">
        <v>678</v>
      </c>
      <c r="O32" s="68"/>
      <c r="P32" s="114">
        <f t="shared" si="8"/>
        <v>651</v>
      </c>
      <c r="Q32" s="73">
        <v>359</v>
      </c>
      <c r="R32" s="73">
        <v>154</v>
      </c>
      <c r="S32" s="73">
        <v>138</v>
      </c>
      <c r="T32" s="73"/>
      <c r="U32" s="68">
        <v>713</v>
      </c>
      <c r="V32" s="68"/>
      <c r="W32" s="114">
        <f t="shared" si="3"/>
        <v>1072</v>
      </c>
      <c r="X32" s="73">
        <v>653</v>
      </c>
      <c r="Y32" s="73">
        <v>232</v>
      </c>
      <c r="Z32" s="73">
        <v>187</v>
      </c>
      <c r="AA32" s="73"/>
      <c r="AB32" s="68">
        <v>292</v>
      </c>
      <c r="AC32" s="68">
        <v>194</v>
      </c>
      <c r="AD32" s="68">
        <v>1364</v>
      </c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  <c r="BI32" s="115"/>
      <c r="BJ32" s="115"/>
      <c r="BK32" s="115"/>
      <c r="BL32" s="115"/>
      <c r="BM32" s="115"/>
      <c r="BN32" s="115"/>
      <c r="BO32" s="115"/>
      <c r="BP32" s="115"/>
      <c r="BQ32" s="115"/>
      <c r="BR32" s="115"/>
      <c r="BS32" s="115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</row>
    <row r="33" spans="1:92" s="120" customFormat="1" ht="9.9499999999999993" customHeight="1" x14ac:dyDescent="0.25">
      <c r="A33" s="75" t="s">
        <v>89</v>
      </c>
      <c r="B33" s="291">
        <v>5994</v>
      </c>
      <c r="C33" s="76">
        <v>1528</v>
      </c>
      <c r="D33" s="76">
        <v>1850</v>
      </c>
      <c r="E33" s="76">
        <v>2616</v>
      </c>
      <c r="F33" s="76"/>
      <c r="G33" s="76">
        <v>6752</v>
      </c>
      <c r="H33" s="76"/>
      <c r="I33" s="292">
        <v>7316</v>
      </c>
      <c r="J33" s="76">
        <v>4257</v>
      </c>
      <c r="K33" s="76">
        <v>1905</v>
      </c>
      <c r="L33" s="76">
        <v>1154</v>
      </c>
      <c r="M33" s="76"/>
      <c r="N33" s="76">
        <v>5430</v>
      </c>
      <c r="O33" s="76"/>
      <c r="P33" s="291">
        <v>6526</v>
      </c>
      <c r="Q33" s="76">
        <v>3829</v>
      </c>
      <c r="R33" s="76">
        <v>1621</v>
      </c>
      <c r="S33" s="76">
        <v>1076</v>
      </c>
      <c r="T33" s="76"/>
      <c r="U33" s="76">
        <v>6220</v>
      </c>
      <c r="V33" s="76"/>
      <c r="W33" s="291">
        <v>9825</v>
      </c>
      <c r="X33" s="76">
        <v>6058</v>
      </c>
      <c r="Y33" s="76">
        <v>2204</v>
      </c>
      <c r="Z33" s="76">
        <v>1563</v>
      </c>
      <c r="AA33" s="76"/>
      <c r="AB33" s="76">
        <v>2921</v>
      </c>
      <c r="AC33" s="76">
        <v>1889</v>
      </c>
      <c r="AD33" s="76">
        <v>12746</v>
      </c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15"/>
      <c r="CE33" s="115"/>
      <c r="CF33" s="115"/>
      <c r="CG33" s="115"/>
      <c r="CH33" s="115"/>
      <c r="CI33" s="115"/>
      <c r="CJ33" s="115"/>
      <c r="CK33" s="115"/>
      <c r="CL33" s="115"/>
      <c r="CM33" s="115"/>
      <c r="CN33" s="115"/>
    </row>
    <row r="34" spans="1:92" x14ac:dyDescent="0.25">
      <c r="A34" s="13"/>
      <c r="B34" s="13"/>
      <c r="C34" s="13"/>
      <c r="D34" s="13"/>
      <c r="E34" s="13"/>
      <c r="F34" s="13"/>
      <c r="G34" s="13"/>
      <c r="H34" s="110"/>
      <c r="I34" s="13"/>
      <c r="J34" s="13"/>
      <c r="K34" s="13"/>
      <c r="L34" s="13"/>
      <c r="M34" s="13"/>
      <c r="N34" s="13"/>
      <c r="O34" s="110"/>
      <c r="P34" s="13"/>
      <c r="Q34" s="13"/>
      <c r="R34" s="13"/>
      <c r="S34" s="13"/>
      <c r="T34" s="13"/>
      <c r="U34" s="13"/>
      <c r="V34" s="110"/>
      <c r="W34" s="13"/>
      <c r="X34" s="13"/>
      <c r="Y34" s="13"/>
      <c r="Z34" s="13"/>
      <c r="AA34" s="13"/>
      <c r="AB34" s="13"/>
    </row>
    <row r="35" spans="1:92" ht="15" customHeight="1" x14ac:dyDescent="0.25">
      <c r="A35" s="402" t="s">
        <v>157</v>
      </c>
      <c r="B35" s="111"/>
      <c r="C35" s="405" t="s">
        <v>33</v>
      </c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6"/>
      <c r="AC35" s="398" t="s">
        <v>156</v>
      </c>
      <c r="AD35" s="398" t="s">
        <v>154</v>
      </c>
    </row>
    <row r="36" spans="1:92" ht="25.5" customHeight="1" x14ac:dyDescent="0.25">
      <c r="A36" s="402"/>
      <c r="B36" s="400" t="s">
        <v>34</v>
      </c>
      <c r="C36" s="400"/>
      <c r="D36" s="400"/>
      <c r="E36" s="400"/>
      <c r="F36" s="400"/>
      <c r="G36" s="400"/>
      <c r="H36" s="108"/>
      <c r="I36" s="400" t="s">
        <v>35</v>
      </c>
      <c r="J36" s="400"/>
      <c r="K36" s="400"/>
      <c r="L36" s="400"/>
      <c r="M36" s="400"/>
      <c r="N36" s="400"/>
      <c r="O36" s="108"/>
      <c r="P36" s="400" t="s">
        <v>38</v>
      </c>
      <c r="Q36" s="400"/>
      <c r="R36" s="400"/>
      <c r="S36" s="400"/>
      <c r="T36" s="400"/>
      <c r="U36" s="400"/>
      <c r="V36" s="108"/>
      <c r="W36" s="400" t="s">
        <v>39</v>
      </c>
      <c r="X36" s="400"/>
      <c r="Y36" s="400"/>
      <c r="Z36" s="400"/>
      <c r="AA36" s="400"/>
      <c r="AB36" s="400"/>
      <c r="AC36" s="420"/>
      <c r="AD36" s="417"/>
    </row>
    <row r="37" spans="1:92" ht="36" x14ac:dyDescent="0.25">
      <c r="A37" s="412"/>
      <c r="B37" s="116" t="s">
        <v>7</v>
      </c>
      <c r="C37" s="117" t="s">
        <v>48</v>
      </c>
      <c r="D37" s="117" t="s">
        <v>97</v>
      </c>
      <c r="E37" s="117" t="s">
        <v>109</v>
      </c>
      <c r="F37" s="117"/>
      <c r="G37" s="116" t="s">
        <v>0</v>
      </c>
      <c r="H37" s="109"/>
      <c r="I37" s="116" t="s">
        <v>7</v>
      </c>
      <c r="J37" s="117" t="s">
        <v>48</v>
      </c>
      <c r="K37" s="117" t="s">
        <v>97</v>
      </c>
      <c r="L37" s="117" t="s">
        <v>109</v>
      </c>
      <c r="M37" s="116"/>
      <c r="N37" s="116" t="s">
        <v>0</v>
      </c>
      <c r="O37" s="109"/>
      <c r="P37" s="116" t="s">
        <v>7</v>
      </c>
      <c r="Q37" s="117" t="s">
        <v>48</v>
      </c>
      <c r="R37" s="117" t="s">
        <v>97</v>
      </c>
      <c r="S37" s="117" t="s">
        <v>109</v>
      </c>
      <c r="T37" s="117"/>
      <c r="U37" s="116" t="s">
        <v>0</v>
      </c>
      <c r="V37" s="109"/>
      <c r="W37" s="116" t="s">
        <v>7</v>
      </c>
      <c r="X37" s="117" t="s">
        <v>48</v>
      </c>
      <c r="Y37" s="117" t="s">
        <v>97</v>
      </c>
      <c r="Z37" s="117" t="s">
        <v>109</v>
      </c>
      <c r="AA37" s="117"/>
      <c r="AB37" s="116" t="s">
        <v>0</v>
      </c>
      <c r="AC37" s="116" t="s">
        <v>36</v>
      </c>
      <c r="AD37" s="116" t="s">
        <v>36</v>
      </c>
    </row>
    <row r="38" spans="1:92" s="122" customFormat="1" ht="9.9499999999999993" customHeight="1" x14ac:dyDescent="0.15">
      <c r="A38" s="122" t="s">
        <v>126</v>
      </c>
      <c r="B38" s="293">
        <f t="shared" ref="B38:E59" si="9">B5/$AD5*100</f>
        <v>44.680851063829785</v>
      </c>
      <c r="C38" s="293">
        <f t="shared" si="9"/>
        <v>10.759878419452889</v>
      </c>
      <c r="D38" s="293">
        <f t="shared" si="9"/>
        <v>17.203647416413371</v>
      </c>
      <c r="E38" s="293">
        <f t="shared" si="9"/>
        <v>16.717325227963524</v>
      </c>
      <c r="F38" s="293"/>
      <c r="G38" s="293">
        <f t="shared" ref="G38:G59" si="10">G5/$AD5*100</f>
        <v>55.319148936170215</v>
      </c>
      <c r="H38" s="294"/>
      <c r="I38" s="293">
        <f t="shared" ref="I38:L59" si="11">I5/$AD5*100</f>
        <v>51.367781155015201</v>
      </c>
      <c r="J38" s="293">
        <f t="shared" si="11"/>
        <v>29.969604863221882</v>
      </c>
      <c r="K38" s="293">
        <f t="shared" si="11"/>
        <v>14.407294832826748</v>
      </c>
      <c r="L38" s="293">
        <f t="shared" si="11"/>
        <v>6.9908814589665651</v>
      </c>
      <c r="M38" s="293"/>
      <c r="N38" s="293">
        <f t="shared" ref="N38:N59" si="12">N5/$AD5*100</f>
        <v>48.632218844984806</v>
      </c>
      <c r="O38" s="294"/>
      <c r="P38" s="293">
        <f t="shared" ref="P38:S59" si="13">P5/$AD5*100</f>
        <v>46.504559270516715</v>
      </c>
      <c r="Q38" s="293">
        <f t="shared" si="13"/>
        <v>26.869300911854104</v>
      </c>
      <c r="R38" s="293">
        <f t="shared" si="13"/>
        <v>13.069908814589665</v>
      </c>
      <c r="S38" s="293">
        <f t="shared" si="13"/>
        <v>6.5653495440729488</v>
      </c>
      <c r="T38" s="293"/>
      <c r="U38" s="293">
        <f t="shared" ref="U38:U59" si="14">U5/$AD5*100</f>
        <v>53.495440729483278</v>
      </c>
      <c r="V38" s="294"/>
      <c r="W38" s="293">
        <f t="shared" ref="W38:Z59" si="15">W5/$AD5*100</f>
        <v>73.252279635258361</v>
      </c>
      <c r="X38" s="293">
        <f t="shared" si="15"/>
        <v>44.863221884498479</v>
      </c>
      <c r="Y38" s="293">
        <f t="shared" si="15"/>
        <v>17.750759878419451</v>
      </c>
      <c r="Z38" s="293">
        <f t="shared" si="15"/>
        <v>10.638297872340425</v>
      </c>
      <c r="AA38" s="293"/>
      <c r="AB38" s="293">
        <f t="shared" ref="AB38:AB59" si="16">AB5/$AD5*100</f>
        <v>26.747720364741639</v>
      </c>
      <c r="AC38" s="295">
        <f t="shared" ref="AC38:AC59" si="17">AC5/$AD5*100</f>
        <v>18.237082066869302</v>
      </c>
      <c r="AD38" s="295">
        <f t="shared" ref="AD38:AD59" si="18">AD5/$AD5*100</f>
        <v>100</v>
      </c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</row>
    <row r="39" spans="1:92" s="81" customFormat="1" ht="9.9499999999999993" customHeight="1" x14ac:dyDescent="0.15">
      <c r="A39" s="81" t="s">
        <v>127</v>
      </c>
      <c r="B39" s="294">
        <f t="shared" si="9"/>
        <v>46.774193548387096</v>
      </c>
      <c r="C39" s="294">
        <f t="shared" si="9"/>
        <v>13.709677419354838</v>
      </c>
      <c r="D39" s="294">
        <f t="shared" si="9"/>
        <v>7.2580645161290329</v>
      </c>
      <c r="E39" s="294">
        <f t="shared" si="9"/>
        <v>25.806451612903224</v>
      </c>
      <c r="F39" s="294"/>
      <c r="G39" s="294">
        <f t="shared" si="10"/>
        <v>53.225806451612897</v>
      </c>
      <c r="H39" s="294"/>
      <c r="I39" s="294">
        <f t="shared" si="11"/>
        <v>63.70967741935484</v>
      </c>
      <c r="J39" s="294">
        <f t="shared" si="11"/>
        <v>37.903225806451616</v>
      </c>
      <c r="K39" s="294">
        <f t="shared" si="11"/>
        <v>15.32258064516129</v>
      </c>
      <c r="L39" s="294">
        <f t="shared" si="11"/>
        <v>10.483870967741936</v>
      </c>
      <c r="M39" s="294"/>
      <c r="N39" s="294">
        <f t="shared" si="12"/>
        <v>36.29032258064516</v>
      </c>
      <c r="O39" s="294"/>
      <c r="P39" s="294">
        <f t="shared" si="13"/>
        <v>52.419354838709673</v>
      </c>
      <c r="Q39" s="294">
        <f t="shared" si="13"/>
        <v>35.483870967741936</v>
      </c>
      <c r="R39" s="294">
        <f t="shared" si="13"/>
        <v>10.483870967741936</v>
      </c>
      <c r="S39" s="294">
        <f t="shared" si="13"/>
        <v>6.4516129032258061</v>
      </c>
      <c r="T39" s="294"/>
      <c r="U39" s="294">
        <f t="shared" si="14"/>
        <v>47.580645161290327</v>
      </c>
      <c r="V39" s="294"/>
      <c r="W39" s="294">
        <f t="shared" si="15"/>
        <v>79.032258064516128</v>
      </c>
      <c r="X39" s="294">
        <f t="shared" si="15"/>
        <v>50</v>
      </c>
      <c r="Y39" s="294">
        <f t="shared" si="15"/>
        <v>16.93548387096774</v>
      </c>
      <c r="Z39" s="294">
        <f t="shared" si="15"/>
        <v>12.096774193548388</v>
      </c>
      <c r="AA39" s="294"/>
      <c r="AB39" s="294">
        <f t="shared" si="16"/>
        <v>20.967741935483872</v>
      </c>
      <c r="AC39" s="295">
        <f t="shared" si="17"/>
        <v>12.903225806451612</v>
      </c>
      <c r="AD39" s="295">
        <f t="shared" si="18"/>
        <v>100</v>
      </c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</row>
    <row r="40" spans="1:92" s="81" customFormat="1" ht="9.9499999999999993" customHeight="1" x14ac:dyDescent="0.15">
      <c r="A40" s="81" t="s">
        <v>128</v>
      </c>
      <c r="B40" s="294">
        <f t="shared" si="9"/>
        <v>35.340314136125656</v>
      </c>
      <c r="C40" s="294">
        <f t="shared" si="9"/>
        <v>10.99476439790576</v>
      </c>
      <c r="D40" s="294">
        <f t="shared" si="9"/>
        <v>8.1151832460732987</v>
      </c>
      <c r="E40" s="294">
        <f t="shared" si="9"/>
        <v>16.230366492146597</v>
      </c>
      <c r="F40" s="294"/>
      <c r="G40" s="294">
        <f t="shared" si="10"/>
        <v>64.659685863874344</v>
      </c>
      <c r="H40" s="294"/>
      <c r="I40" s="294">
        <f t="shared" si="11"/>
        <v>52.879581151832454</v>
      </c>
      <c r="J40" s="294">
        <f t="shared" si="11"/>
        <v>33.507853403141361</v>
      </c>
      <c r="K40" s="294">
        <f t="shared" si="11"/>
        <v>12.30366492146597</v>
      </c>
      <c r="L40" s="294">
        <f t="shared" si="11"/>
        <v>7.0680628272251314</v>
      </c>
      <c r="M40" s="294"/>
      <c r="N40" s="294">
        <f t="shared" si="12"/>
        <v>47.120418848167539</v>
      </c>
      <c r="O40" s="294"/>
      <c r="P40" s="294">
        <f t="shared" si="13"/>
        <v>47.382198952879577</v>
      </c>
      <c r="Q40" s="294">
        <f t="shared" si="13"/>
        <v>30.366492146596858</v>
      </c>
      <c r="R40" s="294">
        <f t="shared" si="13"/>
        <v>9.9476439790575917</v>
      </c>
      <c r="S40" s="294">
        <f t="shared" si="13"/>
        <v>7.0680628272251314</v>
      </c>
      <c r="T40" s="294"/>
      <c r="U40" s="294">
        <f t="shared" si="14"/>
        <v>52.617801047120416</v>
      </c>
      <c r="V40" s="294"/>
      <c r="W40" s="294">
        <f t="shared" si="15"/>
        <v>75.392670157068068</v>
      </c>
      <c r="X40" s="294">
        <f t="shared" si="15"/>
        <v>51.047120418848166</v>
      </c>
      <c r="Y40" s="294">
        <f t="shared" si="15"/>
        <v>13.350785340314136</v>
      </c>
      <c r="Z40" s="294">
        <f t="shared" si="15"/>
        <v>10.99476439790576</v>
      </c>
      <c r="AA40" s="294"/>
      <c r="AB40" s="294">
        <f t="shared" si="16"/>
        <v>24.607329842931939</v>
      </c>
      <c r="AC40" s="295">
        <f t="shared" si="17"/>
        <v>17.277486910994764</v>
      </c>
      <c r="AD40" s="295">
        <f t="shared" si="18"/>
        <v>100</v>
      </c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</row>
    <row r="41" spans="1:92" s="81" customFormat="1" ht="9.9499999999999993" customHeight="1" x14ac:dyDescent="0.15">
      <c r="A41" s="81" t="s">
        <v>129</v>
      </c>
      <c r="B41" s="294">
        <f t="shared" si="9"/>
        <v>55.892420537897316</v>
      </c>
      <c r="C41" s="294">
        <f t="shared" si="9"/>
        <v>12.909535452322737</v>
      </c>
      <c r="D41" s="294">
        <f t="shared" si="9"/>
        <v>18.630806845965768</v>
      </c>
      <c r="E41" s="294">
        <f t="shared" si="9"/>
        <v>24.352078239608801</v>
      </c>
      <c r="F41" s="294"/>
      <c r="G41" s="294">
        <f t="shared" si="10"/>
        <v>44.107579462102692</v>
      </c>
      <c r="H41" s="294"/>
      <c r="I41" s="294">
        <f t="shared" si="11"/>
        <v>65.916870415647921</v>
      </c>
      <c r="J41" s="294">
        <f t="shared" si="11"/>
        <v>41.222493887530561</v>
      </c>
      <c r="K41" s="294">
        <f t="shared" si="11"/>
        <v>17.26161369193154</v>
      </c>
      <c r="L41" s="294">
        <f t="shared" si="11"/>
        <v>7.4327628361858187</v>
      </c>
      <c r="M41" s="294"/>
      <c r="N41" s="294">
        <f t="shared" si="12"/>
        <v>34.083129584352079</v>
      </c>
      <c r="O41" s="294"/>
      <c r="P41" s="294">
        <f t="shared" si="13"/>
        <v>53.887530562347187</v>
      </c>
      <c r="Q41" s="294">
        <f t="shared" si="13"/>
        <v>32.1760391198044</v>
      </c>
      <c r="R41" s="294">
        <f t="shared" si="13"/>
        <v>14.229828850855746</v>
      </c>
      <c r="S41" s="294">
        <f t="shared" si="13"/>
        <v>7.4816625916870407</v>
      </c>
      <c r="T41" s="294"/>
      <c r="U41" s="294">
        <f t="shared" si="14"/>
        <v>46.112469437652813</v>
      </c>
      <c r="V41" s="294"/>
      <c r="W41" s="294">
        <f t="shared" si="15"/>
        <v>79.804400977995101</v>
      </c>
      <c r="X41" s="294">
        <f t="shared" si="15"/>
        <v>48.410757946210268</v>
      </c>
      <c r="Y41" s="294">
        <f t="shared" si="15"/>
        <v>20</v>
      </c>
      <c r="Z41" s="294">
        <f t="shared" si="15"/>
        <v>11.393643031784841</v>
      </c>
      <c r="AA41" s="294"/>
      <c r="AB41" s="294">
        <f t="shared" si="16"/>
        <v>20.195599022004888</v>
      </c>
      <c r="AC41" s="295">
        <f t="shared" si="17"/>
        <v>12.078239608801956</v>
      </c>
      <c r="AD41" s="295">
        <f t="shared" si="18"/>
        <v>100</v>
      </c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</row>
    <row r="42" spans="1:92" s="81" customFormat="1" ht="9.9499999999999993" customHeight="1" x14ac:dyDescent="0.15">
      <c r="A42" s="81" t="s">
        <v>130</v>
      </c>
      <c r="B42" s="294">
        <f t="shared" si="9"/>
        <v>57.28542914171657</v>
      </c>
      <c r="C42" s="294">
        <f t="shared" si="9"/>
        <v>12.17564870259481</v>
      </c>
      <c r="D42" s="294">
        <f t="shared" si="9"/>
        <v>14.37125748502994</v>
      </c>
      <c r="E42" s="294">
        <f t="shared" si="9"/>
        <v>30.738522954091817</v>
      </c>
      <c r="F42" s="294"/>
      <c r="G42" s="294">
        <f t="shared" si="10"/>
        <v>42.714570858283437</v>
      </c>
      <c r="H42" s="294"/>
      <c r="I42" s="294">
        <f t="shared" si="11"/>
        <v>77.844311377245518</v>
      </c>
      <c r="J42" s="294">
        <f t="shared" si="11"/>
        <v>43.113772455089823</v>
      </c>
      <c r="K42" s="294">
        <f t="shared" si="11"/>
        <v>20.558882235528941</v>
      </c>
      <c r="L42" s="294">
        <f t="shared" si="11"/>
        <v>14.171656686626747</v>
      </c>
      <c r="M42" s="294"/>
      <c r="N42" s="294">
        <f t="shared" si="12"/>
        <v>22.155688622754489</v>
      </c>
      <c r="O42" s="294"/>
      <c r="P42" s="294">
        <f t="shared" si="13"/>
        <v>59.880239520958078</v>
      </c>
      <c r="Q42" s="294">
        <f t="shared" si="13"/>
        <v>32.335329341317362</v>
      </c>
      <c r="R42" s="294">
        <f t="shared" si="13"/>
        <v>16.56686626746507</v>
      </c>
      <c r="S42" s="294">
        <f t="shared" si="13"/>
        <v>10.978043912175648</v>
      </c>
      <c r="T42" s="294"/>
      <c r="U42" s="294">
        <f t="shared" si="14"/>
        <v>40.119760479041915</v>
      </c>
      <c r="V42" s="294"/>
      <c r="W42" s="294">
        <f t="shared" si="15"/>
        <v>81.836327345309385</v>
      </c>
      <c r="X42" s="294">
        <f t="shared" si="15"/>
        <v>43.313373253493012</v>
      </c>
      <c r="Y42" s="294">
        <f t="shared" si="15"/>
        <v>19.960079840319363</v>
      </c>
      <c r="Z42" s="294">
        <f t="shared" si="15"/>
        <v>18.562874251497004</v>
      </c>
      <c r="AA42" s="294"/>
      <c r="AB42" s="294">
        <f t="shared" si="16"/>
        <v>18.163672654690618</v>
      </c>
      <c r="AC42" s="295">
        <f t="shared" si="17"/>
        <v>7.5848303393213579</v>
      </c>
      <c r="AD42" s="295">
        <f t="shared" si="18"/>
        <v>100</v>
      </c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</row>
    <row r="43" spans="1:92" s="81" customFormat="1" ht="9.9499999999999993" customHeight="1" x14ac:dyDescent="0.15">
      <c r="A43" s="126" t="s">
        <v>131</v>
      </c>
      <c r="B43" s="294">
        <f t="shared" si="9"/>
        <v>58.878504672897193</v>
      </c>
      <c r="C43" s="294">
        <f t="shared" si="9"/>
        <v>12.616822429906541</v>
      </c>
      <c r="D43" s="294">
        <f t="shared" si="9"/>
        <v>12.616822429906541</v>
      </c>
      <c r="E43" s="294">
        <f t="shared" si="9"/>
        <v>33.644859813084111</v>
      </c>
      <c r="F43" s="294"/>
      <c r="G43" s="294">
        <f t="shared" si="10"/>
        <v>41.121495327102799</v>
      </c>
      <c r="H43" s="294"/>
      <c r="I43" s="294">
        <f t="shared" si="11"/>
        <v>78.504672897196258</v>
      </c>
      <c r="J43" s="294">
        <f t="shared" si="11"/>
        <v>43.925233644859816</v>
      </c>
      <c r="K43" s="294">
        <f t="shared" si="11"/>
        <v>19.158878504672895</v>
      </c>
      <c r="L43" s="294">
        <f t="shared" si="11"/>
        <v>15.420560747663551</v>
      </c>
      <c r="M43" s="294"/>
      <c r="N43" s="294">
        <f t="shared" si="12"/>
        <v>21.495327102803738</v>
      </c>
      <c r="O43" s="294"/>
      <c r="P43" s="294">
        <f t="shared" si="13"/>
        <v>68.224299065420553</v>
      </c>
      <c r="Q43" s="294">
        <f t="shared" si="13"/>
        <v>40.186915887850468</v>
      </c>
      <c r="R43" s="294">
        <f t="shared" si="13"/>
        <v>16.822429906542055</v>
      </c>
      <c r="S43" s="294">
        <f t="shared" si="13"/>
        <v>11.214953271028037</v>
      </c>
      <c r="T43" s="294"/>
      <c r="U43" s="294">
        <f t="shared" si="14"/>
        <v>31.775700934579437</v>
      </c>
      <c r="V43" s="294"/>
      <c r="W43" s="294">
        <f t="shared" si="15"/>
        <v>84.112149532710276</v>
      </c>
      <c r="X43" s="294">
        <f t="shared" si="15"/>
        <v>42.990654205607477</v>
      </c>
      <c r="Y43" s="294">
        <f t="shared" si="15"/>
        <v>21.028037383177569</v>
      </c>
      <c r="Z43" s="294">
        <f t="shared" si="15"/>
        <v>20.093457943925234</v>
      </c>
      <c r="AA43" s="294"/>
      <c r="AB43" s="294">
        <f t="shared" si="16"/>
        <v>15.887850467289718</v>
      </c>
      <c r="AC43" s="295">
        <f t="shared" si="17"/>
        <v>7.4766355140186906</v>
      </c>
      <c r="AD43" s="295">
        <f t="shared" si="18"/>
        <v>100</v>
      </c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</row>
    <row r="44" spans="1:92" s="81" customFormat="1" ht="9.9499999999999993" customHeight="1" x14ac:dyDescent="0.15">
      <c r="A44" s="126" t="s">
        <v>132</v>
      </c>
      <c r="B44" s="294">
        <f t="shared" si="9"/>
        <v>56.09756097560976</v>
      </c>
      <c r="C44" s="294">
        <f t="shared" si="9"/>
        <v>11.846689895470384</v>
      </c>
      <c r="D44" s="294">
        <f t="shared" si="9"/>
        <v>15.6794425087108</v>
      </c>
      <c r="E44" s="294">
        <f t="shared" si="9"/>
        <v>28.571428571428569</v>
      </c>
      <c r="F44" s="294"/>
      <c r="G44" s="294">
        <f t="shared" si="10"/>
        <v>43.902439024390247</v>
      </c>
      <c r="H44" s="294"/>
      <c r="I44" s="294">
        <f t="shared" si="11"/>
        <v>77.351916376306619</v>
      </c>
      <c r="J44" s="294">
        <f t="shared" si="11"/>
        <v>42.508710801393725</v>
      </c>
      <c r="K44" s="294">
        <f t="shared" si="11"/>
        <v>21.602787456445995</v>
      </c>
      <c r="L44" s="294">
        <f t="shared" si="11"/>
        <v>13.240418118466899</v>
      </c>
      <c r="M44" s="294"/>
      <c r="N44" s="294">
        <f t="shared" si="12"/>
        <v>22.648083623693381</v>
      </c>
      <c r="O44" s="294"/>
      <c r="P44" s="294">
        <f t="shared" si="13"/>
        <v>53.658536585365859</v>
      </c>
      <c r="Q44" s="294">
        <f t="shared" si="13"/>
        <v>26.480836236933797</v>
      </c>
      <c r="R44" s="294">
        <f t="shared" si="13"/>
        <v>16.376306620209057</v>
      </c>
      <c r="S44" s="294">
        <f t="shared" si="13"/>
        <v>10.801393728222997</v>
      </c>
      <c r="T44" s="294"/>
      <c r="U44" s="294">
        <f t="shared" si="14"/>
        <v>46.341463414634148</v>
      </c>
      <c r="V44" s="294"/>
      <c r="W44" s="294">
        <f t="shared" si="15"/>
        <v>80.139372822299649</v>
      </c>
      <c r="X44" s="294">
        <f t="shared" si="15"/>
        <v>43.554006968641112</v>
      </c>
      <c r="Y44" s="294">
        <f t="shared" si="15"/>
        <v>19.16376306620209</v>
      </c>
      <c r="Z44" s="294">
        <f t="shared" si="15"/>
        <v>17.421602787456447</v>
      </c>
      <c r="AA44" s="294"/>
      <c r="AB44" s="294">
        <f t="shared" si="16"/>
        <v>19.860627177700348</v>
      </c>
      <c r="AC44" s="295">
        <f t="shared" si="17"/>
        <v>7.6655052264808354</v>
      </c>
      <c r="AD44" s="295">
        <f t="shared" si="18"/>
        <v>100</v>
      </c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  <c r="CD44" s="121"/>
      <c r="CE44" s="121"/>
      <c r="CF44" s="121"/>
      <c r="CG44" s="121"/>
      <c r="CH44" s="121"/>
      <c r="CI44" s="121"/>
      <c r="CJ44" s="121"/>
      <c r="CK44" s="121"/>
      <c r="CL44" s="121"/>
      <c r="CM44" s="121"/>
      <c r="CN44" s="121"/>
    </row>
    <row r="45" spans="1:92" s="81" customFormat="1" ht="9.9499999999999993" customHeight="1" x14ac:dyDescent="0.15">
      <c r="A45" s="81" t="s">
        <v>133</v>
      </c>
      <c r="B45" s="294">
        <f t="shared" si="9"/>
        <v>58.480749219562952</v>
      </c>
      <c r="C45" s="294">
        <f t="shared" si="9"/>
        <v>12.486992715920914</v>
      </c>
      <c r="D45" s="294">
        <f t="shared" si="9"/>
        <v>18.418314255983351</v>
      </c>
      <c r="E45" s="294">
        <f t="shared" si="9"/>
        <v>27.575442247658689</v>
      </c>
      <c r="F45" s="294"/>
      <c r="G45" s="294">
        <f t="shared" si="10"/>
        <v>41.519250780437048</v>
      </c>
      <c r="H45" s="294"/>
      <c r="I45" s="294">
        <f t="shared" si="11"/>
        <v>68.470343392299696</v>
      </c>
      <c r="J45" s="294">
        <f t="shared" si="11"/>
        <v>37.981269510926118</v>
      </c>
      <c r="K45" s="294">
        <f t="shared" si="11"/>
        <v>17.481789802289281</v>
      </c>
      <c r="L45" s="294">
        <f t="shared" si="11"/>
        <v>13.007284079084286</v>
      </c>
      <c r="M45" s="294"/>
      <c r="N45" s="294">
        <f t="shared" si="12"/>
        <v>31.529656607700314</v>
      </c>
      <c r="O45" s="294"/>
      <c r="P45" s="294">
        <f t="shared" si="13"/>
        <v>54.838709677419352</v>
      </c>
      <c r="Q45" s="294">
        <f t="shared" si="13"/>
        <v>31.841831425598333</v>
      </c>
      <c r="R45" s="294">
        <f t="shared" si="13"/>
        <v>12.903225806451612</v>
      </c>
      <c r="S45" s="294">
        <f t="shared" si="13"/>
        <v>10.093652445369408</v>
      </c>
      <c r="T45" s="294"/>
      <c r="U45" s="294">
        <f t="shared" si="14"/>
        <v>45.161290322580641</v>
      </c>
      <c r="V45" s="294"/>
      <c r="W45" s="294">
        <f t="shared" si="15"/>
        <v>77.731529656607705</v>
      </c>
      <c r="X45" s="294">
        <f t="shared" si="15"/>
        <v>42.35171696149844</v>
      </c>
      <c r="Y45" s="294">
        <f t="shared" si="15"/>
        <v>19.250780437044746</v>
      </c>
      <c r="Z45" s="294">
        <f t="shared" si="15"/>
        <v>16.129032258064516</v>
      </c>
      <c r="AA45" s="294"/>
      <c r="AB45" s="294">
        <f t="shared" si="16"/>
        <v>22.268470343392298</v>
      </c>
      <c r="AC45" s="295">
        <f t="shared" si="17"/>
        <v>12.59105098855359</v>
      </c>
      <c r="AD45" s="295">
        <f t="shared" si="18"/>
        <v>100</v>
      </c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</row>
    <row r="46" spans="1:92" s="81" customFormat="1" ht="9.9499999999999993" customHeight="1" x14ac:dyDescent="0.15">
      <c r="A46" s="81" t="s">
        <v>134</v>
      </c>
      <c r="B46" s="294">
        <f t="shared" si="9"/>
        <v>70.291777188328908</v>
      </c>
      <c r="C46" s="294">
        <f t="shared" si="9"/>
        <v>13.527851458885943</v>
      </c>
      <c r="D46" s="294">
        <f t="shared" si="9"/>
        <v>31.564986737400531</v>
      </c>
      <c r="E46" s="294">
        <f t="shared" si="9"/>
        <v>25.198938992042443</v>
      </c>
      <c r="F46" s="294"/>
      <c r="G46" s="294">
        <f t="shared" si="10"/>
        <v>29.708222811671085</v>
      </c>
      <c r="H46" s="294"/>
      <c r="I46" s="294">
        <f t="shared" si="11"/>
        <v>72.148541114058347</v>
      </c>
      <c r="J46" s="294">
        <f t="shared" si="11"/>
        <v>34.217506631299734</v>
      </c>
      <c r="K46" s="294">
        <f t="shared" si="11"/>
        <v>29.177718832891248</v>
      </c>
      <c r="L46" s="294">
        <f t="shared" si="11"/>
        <v>8.7533156498673748</v>
      </c>
      <c r="M46" s="294"/>
      <c r="N46" s="294">
        <f t="shared" si="12"/>
        <v>27.851458885941643</v>
      </c>
      <c r="O46" s="294"/>
      <c r="P46" s="294">
        <f t="shared" si="13"/>
        <v>58.355437665782496</v>
      </c>
      <c r="Q46" s="294">
        <f t="shared" si="13"/>
        <v>28.116710875331563</v>
      </c>
      <c r="R46" s="294">
        <f t="shared" si="13"/>
        <v>22.811671087533156</v>
      </c>
      <c r="S46" s="294">
        <f t="shared" si="13"/>
        <v>7.4270557029177713</v>
      </c>
      <c r="T46" s="294"/>
      <c r="U46" s="294">
        <f t="shared" si="14"/>
        <v>41.644562334217504</v>
      </c>
      <c r="V46" s="294"/>
      <c r="W46" s="294">
        <f t="shared" si="15"/>
        <v>71.883289124668437</v>
      </c>
      <c r="X46" s="294">
        <f t="shared" si="15"/>
        <v>34.217506631299734</v>
      </c>
      <c r="Y46" s="294">
        <f t="shared" si="15"/>
        <v>19.628647214854112</v>
      </c>
      <c r="Z46" s="294">
        <f t="shared" si="15"/>
        <v>18.037135278514587</v>
      </c>
      <c r="AA46" s="294"/>
      <c r="AB46" s="294">
        <f t="shared" si="16"/>
        <v>28.116710875331563</v>
      </c>
      <c r="AC46" s="295">
        <f t="shared" si="17"/>
        <v>11.405835543766578</v>
      </c>
      <c r="AD46" s="295">
        <f t="shared" si="18"/>
        <v>100</v>
      </c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</row>
    <row r="47" spans="1:92" s="81" customFormat="1" ht="9.9499999999999993" customHeight="1" x14ac:dyDescent="0.15">
      <c r="A47" s="81" t="s">
        <v>135</v>
      </c>
      <c r="B47" s="294">
        <f t="shared" si="9"/>
        <v>64.836795252225528</v>
      </c>
      <c r="C47" s="294">
        <f t="shared" si="9"/>
        <v>14.688427299703264</v>
      </c>
      <c r="D47" s="294">
        <f t="shared" si="9"/>
        <v>22.700296735905045</v>
      </c>
      <c r="E47" s="294">
        <f t="shared" si="9"/>
        <v>27.448071216617208</v>
      </c>
      <c r="F47" s="294"/>
      <c r="G47" s="294">
        <f t="shared" si="10"/>
        <v>35.163204747774479</v>
      </c>
      <c r="H47" s="294"/>
      <c r="I47" s="294">
        <f t="shared" si="11"/>
        <v>73.145400593471805</v>
      </c>
      <c r="J47" s="294">
        <f t="shared" si="11"/>
        <v>43.323442136498521</v>
      </c>
      <c r="K47" s="294">
        <f t="shared" si="11"/>
        <v>18.991097922848667</v>
      </c>
      <c r="L47" s="294">
        <f t="shared" si="11"/>
        <v>10.83086053412463</v>
      </c>
      <c r="M47" s="294"/>
      <c r="N47" s="294">
        <f t="shared" si="12"/>
        <v>26.854599406528191</v>
      </c>
      <c r="O47" s="294"/>
      <c r="P47" s="294">
        <f t="shared" si="13"/>
        <v>66.913946587537083</v>
      </c>
      <c r="Q47" s="294">
        <f t="shared" si="13"/>
        <v>42.433234421364986</v>
      </c>
      <c r="R47" s="294">
        <f t="shared" si="13"/>
        <v>15.133531157270031</v>
      </c>
      <c r="S47" s="294">
        <f t="shared" si="13"/>
        <v>9.3471810089020764</v>
      </c>
      <c r="T47" s="294"/>
      <c r="U47" s="294">
        <f t="shared" si="14"/>
        <v>33.08605341246291</v>
      </c>
      <c r="V47" s="294"/>
      <c r="W47" s="294">
        <f t="shared" si="15"/>
        <v>80.267062314540055</v>
      </c>
      <c r="X47" s="294">
        <f t="shared" si="15"/>
        <v>46.884272997032639</v>
      </c>
      <c r="Y47" s="294">
        <f t="shared" si="15"/>
        <v>19.584569732937684</v>
      </c>
      <c r="Z47" s="294">
        <f t="shared" si="15"/>
        <v>13.798219584569733</v>
      </c>
      <c r="AA47" s="294"/>
      <c r="AB47" s="294">
        <f t="shared" si="16"/>
        <v>19.732937685459941</v>
      </c>
      <c r="AC47" s="295">
        <f t="shared" si="17"/>
        <v>11.869436201780417</v>
      </c>
      <c r="AD47" s="295">
        <f t="shared" si="18"/>
        <v>100</v>
      </c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</row>
    <row r="48" spans="1:92" s="81" customFormat="1" ht="9.9499999999999993" customHeight="1" x14ac:dyDescent="0.15">
      <c r="A48" s="81" t="s">
        <v>136</v>
      </c>
      <c r="B48" s="294">
        <f t="shared" si="9"/>
        <v>57.09401709401709</v>
      </c>
      <c r="C48" s="294">
        <f t="shared" si="9"/>
        <v>16.752136752136749</v>
      </c>
      <c r="D48" s="294">
        <f t="shared" si="9"/>
        <v>15.384615384615385</v>
      </c>
      <c r="E48" s="294">
        <f t="shared" si="9"/>
        <v>24.957264957264957</v>
      </c>
      <c r="F48" s="294"/>
      <c r="G48" s="294">
        <f t="shared" si="10"/>
        <v>42.905982905982903</v>
      </c>
      <c r="H48" s="294"/>
      <c r="I48" s="294">
        <f t="shared" si="11"/>
        <v>63.247863247863243</v>
      </c>
      <c r="J48" s="294">
        <f t="shared" si="11"/>
        <v>40.854700854700852</v>
      </c>
      <c r="K48" s="294">
        <f t="shared" si="11"/>
        <v>16.068376068376068</v>
      </c>
      <c r="L48" s="294">
        <f t="shared" si="11"/>
        <v>6.3247863247863245</v>
      </c>
      <c r="M48" s="294"/>
      <c r="N48" s="294">
        <f t="shared" si="12"/>
        <v>36.752136752136757</v>
      </c>
      <c r="O48" s="294"/>
      <c r="P48" s="294">
        <f t="shared" si="13"/>
        <v>60.683760683760681</v>
      </c>
      <c r="Q48" s="294">
        <f t="shared" si="13"/>
        <v>39.145299145299148</v>
      </c>
      <c r="R48" s="294">
        <f t="shared" si="13"/>
        <v>14.188034188034187</v>
      </c>
      <c r="S48" s="294">
        <f t="shared" si="13"/>
        <v>7.350427350427351</v>
      </c>
      <c r="T48" s="294"/>
      <c r="U48" s="294">
        <f t="shared" si="14"/>
        <v>39.316239316239319</v>
      </c>
      <c r="V48" s="294"/>
      <c r="W48" s="294">
        <f t="shared" si="15"/>
        <v>77.435897435897445</v>
      </c>
      <c r="X48" s="294">
        <f t="shared" si="15"/>
        <v>52.136752136752143</v>
      </c>
      <c r="Y48" s="294">
        <f t="shared" si="15"/>
        <v>17.777777777777779</v>
      </c>
      <c r="Z48" s="294">
        <f t="shared" si="15"/>
        <v>7.5213675213675213</v>
      </c>
      <c r="AA48" s="294"/>
      <c r="AB48" s="294">
        <f t="shared" si="16"/>
        <v>22.564102564102566</v>
      </c>
      <c r="AC48" s="295">
        <f t="shared" si="17"/>
        <v>12.478632478632479</v>
      </c>
      <c r="AD48" s="295">
        <f t="shared" si="18"/>
        <v>100</v>
      </c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</row>
    <row r="49" spans="1:92" s="81" customFormat="1" ht="9.9499999999999993" customHeight="1" x14ac:dyDescent="0.15">
      <c r="A49" s="81" t="s">
        <v>137</v>
      </c>
      <c r="B49" s="294">
        <f t="shared" si="9"/>
        <v>45.977011494252871</v>
      </c>
      <c r="C49" s="294">
        <f t="shared" si="9"/>
        <v>13.218390804597702</v>
      </c>
      <c r="D49" s="294">
        <f t="shared" si="9"/>
        <v>10.919540229885058</v>
      </c>
      <c r="E49" s="294">
        <f t="shared" si="9"/>
        <v>21.839080459770116</v>
      </c>
      <c r="F49" s="294"/>
      <c r="G49" s="294">
        <f t="shared" si="10"/>
        <v>54.022988505747129</v>
      </c>
      <c r="H49" s="294"/>
      <c r="I49" s="294">
        <f t="shared" si="11"/>
        <v>60.344827586206897</v>
      </c>
      <c r="J49" s="294">
        <f t="shared" si="11"/>
        <v>39.655172413793103</v>
      </c>
      <c r="K49" s="294">
        <f t="shared" si="11"/>
        <v>13.218390804597702</v>
      </c>
      <c r="L49" s="294">
        <f t="shared" si="11"/>
        <v>7.4712643678160928</v>
      </c>
      <c r="M49" s="294"/>
      <c r="N49" s="294">
        <f t="shared" si="12"/>
        <v>39.655172413793103</v>
      </c>
      <c r="O49" s="294"/>
      <c r="P49" s="294">
        <f t="shared" si="13"/>
        <v>57.47126436781609</v>
      </c>
      <c r="Q49" s="294">
        <f t="shared" si="13"/>
        <v>37.356321839080458</v>
      </c>
      <c r="R49" s="294">
        <f t="shared" si="13"/>
        <v>10.919540229885058</v>
      </c>
      <c r="S49" s="294">
        <f t="shared" si="13"/>
        <v>9.1954022988505741</v>
      </c>
      <c r="T49" s="294"/>
      <c r="U49" s="294">
        <f t="shared" si="14"/>
        <v>42.528735632183903</v>
      </c>
      <c r="V49" s="294"/>
      <c r="W49" s="294">
        <f t="shared" si="15"/>
        <v>79.885057471264361</v>
      </c>
      <c r="X49" s="294">
        <f t="shared" si="15"/>
        <v>51.724137931034484</v>
      </c>
      <c r="Y49" s="294">
        <f t="shared" si="15"/>
        <v>18.390804597701148</v>
      </c>
      <c r="Z49" s="294">
        <f t="shared" si="15"/>
        <v>9.7701149425287355</v>
      </c>
      <c r="AA49" s="294"/>
      <c r="AB49" s="294">
        <f t="shared" si="16"/>
        <v>20.114942528735632</v>
      </c>
      <c r="AC49" s="295">
        <f t="shared" si="17"/>
        <v>13.793103448275861</v>
      </c>
      <c r="AD49" s="295">
        <f t="shared" si="18"/>
        <v>100</v>
      </c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</row>
    <row r="50" spans="1:92" s="81" customFormat="1" ht="9.9499999999999993" customHeight="1" x14ac:dyDescent="0.15">
      <c r="A50" s="81" t="s">
        <v>138</v>
      </c>
      <c r="B50" s="294">
        <f t="shared" si="9"/>
        <v>43.908629441624363</v>
      </c>
      <c r="C50" s="294">
        <f t="shared" si="9"/>
        <v>11.421319796954315</v>
      </c>
      <c r="D50" s="294">
        <f t="shared" si="9"/>
        <v>10.659898477157361</v>
      </c>
      <c r="E50" s="294">
        <f t="shared" si="9"/>
        <v>21.82741116751269</v>
      </c>
      <c r="F50" s="294"/>
      <c r="G50" s="294">
        <f t="shared" si="10"/>
        <v>56.09137055837563</v>
      </c>
      <c r="H50" s="294"/>
      <c r="I50" s="294">
        <f t="shared" si="11"/>
        <v>55.076142131979701</v>
      </c>
      <c r="J50" s="294">
        <f t="shared" si="11"/>
        <v>33.756345177664976</v>
      </c>
      <c r="K50" s="294">
        <f t="shared" si="11"/>
        <v>13.705583756345177</v>
      </c>
      <c r="L50" s="294">
        <f t="shared" si="11"/>
        <v>7.6142131979695442</v>
      </c>
      <c r="M50" s="294"/>
      <c r="N50" s="294">
        <f t="shared" si="12"/>
        <v>44.923857868020306</v>
      </c>
      <c r="O50" s="294"/>
      <c r="P50" s="294">
        <f t="shared" si="13"/>
        <v>53.045685279187815</v>
      </c>
      <c r="Q50" s="294">
        <f t="shared" si="13"/>
        <v>33.502538071065992</v>
      </c>
      <c r="R50" s="294">
        <f t="shared" si="13"/>
        <v>12.944162436548224</v>
      </c>
      <c r="S50" s="294">
        <f t="shared" si="13"/>
        <v>6.5989847715736047</v>
      </c>
      <c r="T50" s="294"/>
      <c r="U50" s="294">
        <f t="shared" si="14"/>
        <v>46.954314720812185</v>
      </c>
      <c r="V50" s="294"/>
      <c r="W50" s="294">
        <f t="shared" si="15"/>
        <v>85.532994923857871</v>
      </c>
      <c r="X50" s="294">
        <f t="shared" si="15"/>
        <v>60.913705583756354</v>
      </c>
      <c r="Y50" s="294">
        <f t="shared" si="15"/>
        <v>17.00507614213198</v>
      </c>
      <c r="Z50" s="294">
        <f t="shared" si="15"/>
        <v>7.6142131979695442</v>
      </c>
      <c r="AA50" s="294"/>
      <c r="AB50" s="294">
        <f t="shared" si="16"/>
        <v>14.467005076142131</v>
      </c>
      <c r="AC50" s="295">
        <f t="shared" si="17"/>
        <v>11.421319796954315</v>
      </c>
      <c r="AD50" s="295">
        <f t="shared" si="18"/>
        <v>100</v>
      </c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</row>
    <row r="51" spans="1:92" s="81" customFormat="1" ht="9.9499999999999993" customHeight="1" x14ac:dyDescent="0.15">
      <c r="A51" s="81" t="s">
        <v>139</v>
      </c>
      <c r="B51" s="294">
        <f t="shared" si="9"/>
        <v>60.077519379844958</v>
      </c>
      <c r="C51" s="294">
        <f t="shared" si="9"/>
        <v>18.992248062015506</v>
      </c>
      <c r="D51" s="294">
        <f t="shared" si="9"/>
        <v>19.896640826873384</v>
      </c>
      <c r="E51" s="294">
        <f t="shared" si="9"/>
        <v>21.188630490956072</v>
      </c>
      <c r="F51" s="294"/>
      <c r="G51" s="294">
        <f t="shared" si="10"/>
        <v>39.922480620155035</v>
      </c>
      <c r="H51" s="294"/>
      <c r="I51" s="294">
        <f t="shared" si="11"/>
        <v>62.661498708010335</v>
      </c>
      <c r="J51" s="294">
        <f t="shared" si="11"/>
        <v>38.372093023255815</v>
      </c>
      <c r="K51" s="294">
        <f t="shared" si="11"/>
        <v>15.11627906976744</v>
      </c>
      <c r="L51" s="294">
        <f t="shared" si="11"/>
        <v>9.1731266149870798</v>
      </c>
      <c r="M51" s="294"/>
      <c r="N51" s="294">
        <f t="shared" si="12"/>
        <v>37.338501291989665</v>
      </c>
      <c r="O51" s="294"/>
      <c r="P51" s="294">
        <f t="shared" si="13"/>
        <v>62.273901808785524</v>
      </c>
      <c r="Q51" s="294">
        <f t="shared" si="13"/>
        <v>38.501291989664082</v>
      </c>
      <c r="R51" s="294">
        <f t="shared" si="13"/>
        <v>14.987080103359174</v>
      </c>
      <c r="S51" s="294">
        <f t="shared" si="13"/>
        <v>8.7855297157622729</v>
      </c>
      <c r="T51" s="294"/>
      <c r="U51" s="294">
        <f t="shared" si="14"/>
        <v>37.726098191214469</v>
      </c>
      <c r="V51" s="294"/>
      <c r="W51" s="294">
        <f t="shared" si="15"/>
        <v>80.490956072351423</v>
      </c>
      <c r="X51" s="294">
        <f t="shared" si="15"/>
        <v>50.516795865633078</v>
      </c>
      <c r="Y51" s="294">
        <f t="shared" si="15"/>
        <v>18.217054263565892</v>
      </c>
      <c r="Z51" s="294">
        <f t="shared" si="15"/>
        <v>11.757105943152455</v>
      </c>
      <c r="AA51" s="294"/>
      <c r="AB51" s="294">
        <f t="shared" si="16"/>
        <v>19.509043927648577</v>
      </c>
      <c r="AC51" s="295">
        <f t="shared" si="17"/>
        <v>9.9483204134366918</v>
      </c>
      <c r="AD51" s="295">
        <f t="shared" si="18"/>
        <v>100</v>
      </c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H51" s="121"/>
      <c r="CI51" s="121"/>
      <c r="CJ51" s="121"/>
      <c r="CK51" s="121"/>
      <c r="CL51" s="121"/>
      <c r="CM51" s="121"/>
      <c r="CN51" s="121"/>
    </row>
    <row r="52" spans="1:92" s="81" customFormat="1" ht="9.9499999999999993" customHeight="1" x14ac:dyDescent="0.15">
      <c r="A52" s="81" t="s">
        <v>140</v>
      </c>
      <c r="B52" s="294">
        <f t="shared" si="9"/>
        <v>31.521739130434785</v>
      </c>
      <c r="C52" s="294">
        <f t="shared" si="9"/>
        <v>10.869565217391305</v>
      </c>
      <c r="D52" s="294">
        <f t="shared" si="9"/>
        <v>9.5652173913043477</v>
      </c>
      <c r="E52" s="294">
        <f t="shared" si="9"/>
        <v>11.086956521739131</v>
      </c>
      <c r="F52" s="294"/>
      <c r="G52" s="294">
        <f t="shared" si="10"/>
        <v>68.478260869565219</v>
      </c>
      <c r="H52" s="294"/>
      <c r="I52" s="294">
        <f t="shared" si="11"/>
        <v>43.478260869565219</v>
      </c>
      <c r="J52" s="294">
        <f t="shared" si="11"/>
        <v>24.347826086956523</v>
      </c>
      <c r="K52" s="294">
        <f t="shared" si="11"/>
        <v>10.652173913043478</v>
      </c>
      <c r="L52" s="294">
        <f t="shared" si="11"/>
        <v>8.4782608695652169</v>
      </c>
      <c r="M52" s="294"/>
      <c r="N52" s="294">
        <f t="shared" si="12"/>
        <v>56.521739130434781</v>
      </c>
      <c r="O52" s="294"/>
      <c r="P52" s="294">
        <f t="shared" si="13"/>
        <v>43.260869565217391</v>
      </c>
      <c r="Q52" s="294">
        <f t="shared" si="13"/>
        <v>23.913043478260871</v>
      </c>
      <c r="R52" s="294">
        <f t="shared" si="13"/>
        <v>10.869565217391305</v>
      </c>
      <c r="S52" s="294">
        <f t="shared" si="13"/>
        <v>8.4782608695652169</v>
      </c>
      <c r="T52" s="294"/>
      <c r="U52" s="294">
        <f t="shared" si="14"/>
        <v>56.739130434782616</v>
      </c>
      <c r="V52" s="294"/>
      <c r="W52" s="294">
        <f t="shared" si="15"/>
        <v>70.869565217391312</v>
      </c>
      <c r="X52" s="294">
        <f t="shared" si="15"/>
        <v>46.086956521739133</v>
      </c>
      <c r="Y52" s="294">
        <f t="shared" si="15"/>
        <v>13.695652173913043</v>
      </c>
      <c r="Z52" s="294">
        <f t="shared" si="15"/>
        <v>11.086956521739131</v>
      </c>
      <c r="AA52" s="294"/>
      <c r="AB52" s="294">
        <f t="shared" si="16"/>
        <v>29.130434782608695</v>
      </c>
      <c r="AC52" s="295">
        <f t="shared" si="17"/>
        <v>20.217391304347824</v>
      </c>
      <c r="AD52" s="295">
        <f t="shared" si="18"/>
        <v>100</v>
      </c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  <c r="CD52" s="121"/>
      <c r="CE52" s="121"/>
      <c r="CF52" s="121"/>
      <c r="CG52" s="121"/>
      <c r="CH52" s="121"/>
      <c r="CI52" s="121"/>
      <c r="CJ52" s="121"/>
      <c r="CK52" s="121"/>
      <c r="CL52" s="121"/>
      <c r="CM52" s="121"/>
      <c r="CN52" s="121"/>
    </row>
    <row r="53" spans="1:92" s="81" customFormat="1" ht="9.9499999999999993" customHeight="1" x14ac:dyDescent="0.15">
      <c r="A53" s="81" t="s">
        <v>141</v>
      </c>
      <c r="B53" s="294">
        <f t="shared" si="9"/>
        <v>20.737327188940093</v>
      </c>
      <c r="C53" s="294">
        <f t="shared" si="9"/>
        <v>7.3732718894009217</v>
      </c>
      <c r="D53" s="294">
        <f t="shared" si="9"/>
        <v>5.5299539170506913</v>
      </c>
      <c r="E53" s="294">
        <f t="shared" si="9"/>
        <v>7.8341013824884786</v>
      </c>
      <c r="F53" s="294"/>
      <c r="G53" s="294">
        <f t="shared" si="10"/>
        <v>79.262672811059915</v>
      </c>
      <c r="H53" s="294"/>
      <c r="I53" s="294">
        <f t="shared" si="11"/>
        <v>36.866359447004612</v>
      </c>
      <c r="J53" s="294">
        <f t="shared" si="11"/>
        <v>19.815668202764979</v>
      </c>
      <c r="K53" s="294">
        <f t="shared" si="11"/>
        <v>9.216589861751153</v>
      </c>
      <c r="L53" s="294">
        <f t="shared" si="11"/>
        <v>7.8341013824884786</v>
      </c>
      <c r="M53" s="294"/>
      <c r="N53" s="294">
        <f t="shared" si="12"/>
        <v>63.133640552995395</v>
      </c>
      <c r="O53" s="294"/>
      <c r="P53" s="294">
        <f t="shared" si="13"/>
        <v>31.797235023041477</v>
      </c>
      <c r="Q53" s="294">
        <f t="shared" si="13"/>
        <v>16.589861751152075</v>
      </c>
      <c r="R53" s="294">
        <f t="shared" si="13"/>
        <v>6.9124423963133648</v>
      </c>
      <c r="S53" s="294">
        <f t="shared" si="13"/>
        <v>8.2949308755760374</v>
      </c>
      <c r="T53" s="294"/>
      <c r="U53" s="294">
        <f t="shared" si="14"/>
        <v>68.202764976958534</v>
      </c>
      <c r="V53" s="294"/>
      <c r="W53" s="294">
        <f t="shared" si="15"/>
        <v>63.133640552995395</v>
      </c>
      <c r="X53" s="294">
        <f t="shared" si="15"/>
        <v>42.396313364055302</v>
      </c>
      <c r="Y53" s="294">
        <f t="shared" si="15"/>
        <v>13.82488479262673</v>
      </c>
      <c r="Z53" s="294">
        <f t="shared" si="15"/>
        <v>6.9124423963133648</v>
      </c>
      <c r="AA53" s="294"/>
      <c r="AB53" s="294">
        <f t="shared" si="16"/>
        <v>36.866359447004612</v>
      </c>
      <c r="AC53" s="295">
        <f t="shared" si="17"/>
        <v>28.110599078341014</v>
      </c>
      <c r="AD53" s="295">
        <f t="shared" si="18"/>
        <v>100</v>
      </c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1"/>
      <c r="CM53" s="121"/>
      <c r="CN53" s="121"/>
    </row>
    <row r="54" spans="1:92" s="81" customFormat="1" ht="9.9499999999999993" customHeight="1" x14ac:dyDescent="0.15">
      <c r="A54" s="81" t="s">
        <v>142</v>
      </c>
      <c r="B54" s="294">
        <f t="shared" si="9"/>
        <v>27.777777777777779</v>
      </c>
      <c r="C54" s="294">
        <f t="shared" si="9"/>
        <v>7.0370370370370372</v>
      </c>
      <c r="D54" s="294">
        <f t="shared" si="9"/>
        <v>6.1728395061728394</v>
      </c>
      <c r="E54" s="294">
        <f t="shared" si="9"/>
        <v>14.5679012345679</v>
      </c>
      <c r="F54" s="294"/>
      <c r="G54" s="294">
        <f t="shared" si="10"/>
        <v>72.222222222222214</v>
      </c>
      <c r="H54" s="294"/>
      <c r="I54" s="294">
        <f t="shared" si="11"/>
        <v>43.333333333333336</v>
      </c>
      <c r="J54" s="294">
        <f t="shared" si="11"/>
        <v>22.469135802469136</v>
      </c>
      <c r="K54" s="294">
        <f t="shared" si="11"/>
        <v>11.728395061728394</v>
      </c>
      <c r="L54" s="294">
        <f t="shared" si="11"/>
        <v>9.1358024691358022</v>
      </c>
      <c r="M54" s="294"/>
      <c r="N54" s="294">
        <f t="shared" si="12"/>
        <v>56.666666666666664</v>
      </c>
      <c r="O54" s="294"/>
      <c r="P54" s="294">
        <f t="shared" si="13"/>
        <v>42.592592592592595</v>
      </c>
      <c r="Q54" s="294">
        <f t="shared" si="13"/>
        <v>23.827160493827158</v>
      </c>
      <c r="R54" s="294">
        <f t="shared" si="13"/>
        <v>9.6296296296296298</v>
      </c>
      <c r="S54" s="294">
        <f t="shared" si="13"/>
        <v>9.1358024691358022</v>
      </c>
      <c r="T54" s="294"/>
      <c r="U54" s="294">
        <f t="shared" si="14"/>
        <v>57.407407407407405</v>
      </c>
      <c r="V54" s="294"/>
      <c r="W54" s="294">
        <f t="shared" si="15"/>
        <v>78.518518518518519</v>
      </c>
      <c r="X54" s="294">
        <f t="shared" si="15"/>
        <v>51.975308641975303</v>
      </c>
      <c r="Y54" s="294">
        <f t="shared" si="15"/>
        <v>13.82716049382716</v>
      </c>
      <c r="Z54" s="294">
        <f t="shared" si="15"/>
        <v>12.716049382716049</v>
      </c>
      <c r="AA54" s="294"/>
      <c r="AB54" s="294">
        <f t="shared" si="16"/>
        <v>21.481481481481481</v>
      </c>
      <c r="AC54" s="295">
        <f t="shared" si="17"/>
        <v>16.543209876543212</v>
      </c>
      <c r="AD54" s="295">
        <f t="shared" si="18"/>
        <v>100</v>
      </c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  <c r="CD54" s="121"/>
      <c r="CE54" s="121"/>
      <c r="CF54" s="121"/>
      <c r="CG54" s="121"/>
      <c r="CH54" s="121"/>
      <c r="CI54" s="121"/>
      <c r="CJ54" s="121"/>
      <c r="CK54" s="121"/>
      <c r="CL54" s="121"/>
      <c r="CM54" s="121"/>
      <c r="CN54" s="121"/>
    </row>
    <row r="55" spans="1:92" s="81" customFormat="1" ht="9.9499999999999993" customHeight="1" x14ac:dyDescent="0.15">
      <c r="A55" s="81" t="s">
        <v>143</v>
      </c>
      <c r="B55" s="294">
        <f t="shared" si="9"/>
        <v>34.764826175869118</v>
      </c>
      <c r="C55" s="294">
        <f t="shared" si="9"/>
        <v>12.269938650306749</v>
      </c>
      <c r="D55" s="294">
        <f t="shared" si="9"/>
        <v>5.9304703476482619</v>
      </c>
      <c r="E55" s="294">
        <f t="shared" si="9"/>
        <v>16.564417177914109</v>
      </c>
      <c r="F55" s="294"/>
      <c r="G55" s="294">
        <f t="shared" si="10"/>
        <v>65.235173824130882</v>
      </c>
      <c r="H55" s="294"/>
      <c r="I55" s="294">
        <f t="shared" si="11"/>
        <v>55.419222903885476</v>
      </c>
      <c r="J55" s="294">
        <f t="shared" si="11"/>
        <v>33.128834355828218</v>
      </c>
      <c r="K55" s="294">
        <f t="shared" si="11"/>
        <v>11.860940695296524</v>
      </c>
      <c r="L55" s="294">
        <f t="shared" si="11"/>
        <v>10.429447852760736</v>
      </c>
      <c r="M55" s="294"/>
      <c r="N55" s="294">
        <f t="shared" si="12"/>
        <v>44.580777096114524</v>
      </c>
      <c r="O55" s="294"/>
      <c r="P55" s="294">
        <f t="shared" si="13"/>
        <v>46.216768916155424</v>
      </c>
      <c r="Q55" s="294">
        <f t="shared" si="13"/>
        <v>31.083844580777097</v>
      </c>
      <c r="R55" s="294">
        <f t="shared" si="13"/>
        <v>8.3844580777096116</v>
      </c>
      <c r="S55" s="294">
        <f t="shared" si="13"/>
        <v>6.7484662576687118</v>
      </c>
      <c r="T55" s="294"/>
      <c r="U55" s="294">
        <f t="shared" si="14"/>
        <v>53.783231083844584</v>
      </c>
      <c r="V55" s="294"/>
      <c r="W55" s="294">
        <f t="shared" si="15"/>
        <v>84.867075664621666</v>
      </c>
      <c r="X55" s="294">
        <f t="shared" si="15"/>
        <v>59.509202453987733</v>
      </c>
      <c r="Y55" s="294">
        <f t="shared" si="15"/>
        <v>14.723926380368098</v>
      </c>
      <c r="Z55" s="294">
        <f t="shared" si="15"/>
        <v>10.633946830265849</v>
      </c>
      <c r="AA55" s="294"/>
      <c r="AB55" s="294">
        <f t="shared" si="16"/>
        <v>15.132924335378323</v>
      </c>
      <c r="AC55" s="295">
        <f t="shared" si="17"/>
        <v>10.020449897750511</v>
      </c>
      <c r="AD55" s="295">
        <f t="shared" si="18"/>
        <v>100</v>
      </c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  <c r="CD55" s="121"/>
      <c r="CE55" s="121"/>
      <c r="CF55" s="121"/>
      <c r="CG55" s="121"/>
      <c r="CH55" s="121"/>
      <c r="CI55" s="121"/>
      <c r="CJ55" s="121"/>
      <c r="CK55" s="121"/>
      <c r="CL55" s="121"/>
      <c r="CM55" s="121"/>
      <c r="CN55" s="121"/>
    </row>
    <row r="56" spans="1:92" s="81" customFormat="1" ht="9.9499999999999993" customHeight="1" x14ac:dyDescent="0.15">
      <c r="A56" s="81" t="s">
        <v>144</v>
      </c>
      <c r="B56" s="294">
        <f t="shared" si="9"/>
        <v>21.428571428571427</v>
      </c>
      <c r="C56" s="294">
        <f t="shared" si="9"/>
        <v>5.7142857142857144</v>
      </c>
      <c r="D56" s="294">
        <f t="shared" si="9"/>
        <v>4.2857142857142856</v>
      </c>
      <c r="E56" s="294">
        <f t="shared" si="9"/>
        <v>11.428571428571429</v>
      </c>
      <c r="F56" s="294"/>
      <c r="G56" s="294">
        <f t="shared" si="10"/>
        <v>78.571428571428569</v>
      </c>
      <c r="H56" s="294"/>
      <c r="I56" s="294">
        <f t="shared" si="11"/>
        <v>35.238095238095241</v>
      </c>
      <c r="J56" s="294">
        <f t="shared" si="11"/>
        <v>17.61904761904762</v>
      </c>
      <c r="K56" s="294">
        <f t="shared" si="11"/>
        <v>9.5238095238095237</v>
      </c>
      <c r="L56" s="294">
        <f t="shared" si="11"/>
        <v>8.0952380952380949</v>
      </c>
      <c r="M56" s="294"/>
      <c r="N56" s="294">
        <f t="shared" si="12"/>
        <v>64.761904761904759</v>
      </c>
      <c r="O56" s="294"/>
      <c r="P56" s="294">
        <f t="shared" si="13"/>
        <v>35.238095238095241</v>
      </c>
      <c r="Q56" s="294">
        <f t="shared" si="13"/>
        <v>16.19047619047619</v>
      </c>
      <c r="R56" s="294">
        <f t="shared" si="13"/>
        <v>8.0952380952380949</v>
      </c>
      <c r="S56" s="294">
        <f t="shared" si="13"/>
        <v>10.952380952380953</v>
      </c>
      <c r="T56" s="294"/>
      <c r="U56" s="294">
        <f t="shared" si="14"/>
        <v>64.761904761904759</v>
      </c>
      <c r="V56" s="294"/>
      <c r="W56" s="294">
        <f t="shared" si="15"/>
        <v>64.761904761904759</v>
      </c>
      <c r="X56" s="294">
        <f t="shared" si="15"/>
        <v>41.428571428571431</v>
      </c>
      <c r="Y56" s="294">
        <f t="shared" si="15"/>
        <v>8.5714285714285712</v>
      </c>
      <c r="Z56" s="294">
        <f t="shared" si="15"/>
        <v>14.761904761904763</v>
      </c>
      <c r="AA56" s="294"/>
      <c r="AB56" s="294">
        <f t="shared" si="16"/>
        <v>35.238095238095241</v>
      </c>
      <c r="AC56" s="295">
        <f t="shared" si="17"/>
        <v>31.428571428571427</v>
      </c>
      <c r="AD56" s="295">
        <f t="shared" si="18"/>
        <v>100</v>
      </c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  <c r="CD56" s="121"/>
      <c r="CE56" s="121"/>
      <c r="CF56" s="121"/>
      <c r="CG56" s="121"/>
      <c r="CH56" s="121"/>
      <c r="CI56" s="121"/>
      <c r="CJ56" s="121"/>
      <c r="CK56" s="121"/>
      <c r="CL56" s="121"/>
      <c r="CM56" s="121"/>
      <c r="CN56" s="121"/>
    </row>
    <row r="57" spans="1:92" s="81" customFormat="1" ht="9.9499999999999993" customHeight="1" x14ac:dyDescent="0.15">
      <c r="A57" s="81" t="s">
        <v>145</v>
      </c>
      <c r="B57" s="294">
        <f t="shared" si="9"/>
        <v>23.392857142857142</v>
      </c>
      <c r="C57" s="294">
        <f t="shared" si="9"/>
        <v>7.8571428571428568</v>
      </c>
      <c r="D57" s="294">
        <f t="shared" si="9"/>
        <v>5</v>
      </c>
      <c r="E57" s="294">
        <f t="shared" si="9"/>
        <v>10.535714285714286</v>
      </c>
      <c r="F57" s="294"/>
      <c r="G57" s="294">
        <f t="shared" si="10"/>
        <v>76.607142857142861</v>
      </c>
      <c r="H57" s="294"/>
      <c r="I57" s="294">
        <f t="shared" si="11"/>
        <v>33.928571428571431</v>
      </c>
      <c r="J57" s="294">
        <f t="shared" si="11"/>
        <v>15.357142857142858</v>
      </c>
      <c r="K57" s="294">
        <f t="shared" si="11"/>
        <v>8.9285714285714288</v>
      </c>
      <c r="L57" s="294">
        <f t="shared" si="11"/>
        <v>9.6428571428571441</v>
      </c>
      <c r="M57" s="294"/>
      <c r="N57" s="294">
        <f t="shared" si="12"/>
        <v>66.071428571428569</v>
      </c>
      <c r="O57" s="294"/>
      <c r="P57" s="294">
        <f t="shared" si="13"/>
        <v>36.607142857142854</v>
      </c>
      <c r="Q57" s="294">
        <f t="shared" si="13"/>
        <v>18.035714285714285</v>
      </c>
      <c r="R57" s="294">
        <f t="shared" si="13"/>
        <v>8.0357142857142865</v>
      </c>
      <c r="S57" s="294">
        <f t="shared" si="13"/>
        <v>10.535714285714286</v>
      </c>
      <c r="T57" s="294"/>
      <c r="U57" s="294">
        <f t="shared" si="14"/>
        <v>63.392857142857139</v>
      </c>
      <c r="V57" s="294"/>
      <c r="W57" s="294">
        <f t="shared" si="15"/>
        <v>64.107142857142861</v>
      </c>
      <c r="X57" s="294">
        <f t="shared" si="15"/>
        <v>39.642857142857139</v>
      </c>
      <c r="Y57" s="294">
        <f t="shared" si="15"/>
        <v>12.321428571428573</v>
      </c>
      <c r="Z57" s="294">
        <f t="shared" si="15"/>
        <v>12.142857142857142</v>
      </c>
      <c r="AA57" s="294"/>
      <c r="AB57" s="294">
        <f t="shared" si="16"/>
        <v>35.892857142857146</v>
      </c>
      <c r="AC57" s="295">
        <f t="shared" si="17"/>
        <v>28.928571428571431</v>
      </c>
      <c r="AD57" s="295">
        <f t="shared" si="18"/>
        <v>100</v>
      </c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  <c r="CD57" s="121"/>
      <c r="CE57" s="121"/>
      <c r="CF57" s="121"/>
      <c r="CG57" s="121"/>
      <c r="CH57" s="121"/>
      <c r="CI57" s="121"/>
      <c r="CJ57" s="121"/>
      <c r="CK57" s="121"/>
      <c r="CL57" s="121"/>
      <c r="CM57" s="121"/>
      <c r="CN57" s="121"/>
    </row>
    <row r="58" spans="1:92" s="81" customFormat="1" ht="9.9499999999999993" customHeight="1" x14ac:dyDescent="0.15">
      <c r="A58" s="81" t="s">
        <v>146</v>
      </c>
      <c r="B58" s="294">
        <f t="shared" si="9"/>
        <v>30.906768837803323</v>
      </c>
      <c r="C58" s="294">
        <f t="shared" si="9"/>
        <v>8.9399744572158362</v>
      </c>
      <c r="D58" s="294">
        <f t="shared" si="9"/>
        <v>5.8748403575989778</v>
      </c>
      <c r="E58" s="294">
        <f t="shared" si="9"/>
        <v>16.091954022988507</v>
      </c>
      <c r="F58" s="294"/>
      <c r="G58" s="294">
        <f t="shared" si="10"/>
        <v>69.093231162196673</v>
      </c>
      <c r="H58" s="294"/>
      <c r="I58" s="294">
        <f t="shared" si="11"/>
        <v>44.444444444444443</v>
      </c>
      <c r="J58" s="294">
        <f t="shared" si="11"/>
        <v>21.583652618135378</v>
      </c>
      <c r="K58" s="294">
        <f t="shared" si="11"/>
        <v>9.9616858237547881</v>
      </c>
      <c r="L58" s="294">
        <f t="shared" si="11"/>
        <v>12.899106002554278</v>
      </c>
      <c r="M58" s="294"/>
      <c r="N58" s="294">
        <f t="shared" si="12"/>
        <v>55.555555555555557</v>
      </c>
      <c r="O58" s="294"/>
      <c r="P58" s="294">
        <f t="shared" si="13"/>
        <v>44.699872286079184</v>
      </c>
      <c r="Q58" s="294">
        <f t="shared" si="13"/>
        <v>22.733077905491701</v>
      </c>
      <c r="R58" s="294">
        <f t="shared" si="13"/>
        <v>10.855683269476373</v>
      </c>
      <c r="S58" s="294">
        <f t="shared" si="13"/>
        <v>11.111111111111111</v>
      </c>
      <c r="T58" s="294"/>
      <c r="U58" s="294">
        <f t="shared" si="14"/>
        <v>55.300127713920823</v>
      </c>
      <c r="V58" s="294"/>
      <c r="W58" s="294">
        <f t="shared" si="15"/>
        <v>74.074074074074076</v>
      </c>
      <c r="X58" s="294">
        <f t="shared" si="15"/>
        <v>43.933588761174967</v>
      </c>
      <c r="Y58" s="294">
        <f t="shared" si="15"/>
        <v>14.17624521072797</v>
      </c>
      <c r="Z58" s="294">
        <f t="shared" si="15"/>
        <v>15.964240102171138</v>
      </c>
      <c r="AA58" s="294"/>
      <c r="AB58" s="294">
        <f t="shared" si="16"/>
        <v>25.925925925925924</v>
      </c>
      <c r="AC58" s="295">
        <f t="shared" si="17"/>
        <v>19.284802043422733</v>
      </c>
      <c r="AD58" s="295">
        <f t="shared" si="18"/>
        <v>100</v>
      </c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1"/>
      <c r="CE58" s="121"/>
      <c r="CF58" s="121"/>
      <c r="CG58" s="121"/>
      <c r="CH58" s="121"/>
      <c r="CI58" s="121"/>
      <c r="CJ58" s="121"/>
      <c r="CK58" s="121"/>
      <c r="CL58" s="121"/>
      <c r="CM58" s="121"/>
      <c r="CN58" s="121"/>
    </row>
    <row r="59" spans="1:92" s="81" customFormat="1" ht="9.9499999999999993" customHeight="1" x14ac:dyDescent="0.15">
      <c r="A59" s="81" t="s">
        <v>147</v>
      </c>
      <c r="B59" s="294">
        <f t="shared" si="9"/>
        <v>54.561101549053362</v>
      </c>
      <c r="C59" s="294">
        <f t="shared" si="9"/>
        <v>12.908777969018933</v>
      </c>
      <c r="D59" s="294">
        <f t="shared" si="9"/>
        <v>17.555938037865747</v>
      </c>
      <c r="E59" s="294">
        <f t="shared" si="9"/>
        <v>24.096385542168676</v>
      </c>
      <c r="F59" s="294"/>
      <c r="G59" s="294">
        <f t="shared" si="10"/>
        <v>45.438898450946645</v>
      </c>
      <c r="H59" s="294"/>
      <c r="I59" s="294">
        <f t="shared" si="11"/>
        <v>58.175559380378658</v>
      </c>
      <c r="J59" s="294">
        <f t="shared" si="11"/>
        <v>37.005163511187604</v>
      </c>
      <c r="K59" s="294">
        <f t="shared" si="11"/>
        <v>14.113597246127366</v>
      </c>
      <c r="L59" s="294">
        <f t="shared" si="11"/>
        <v>7.056798623063683</v>
      </c>
      <c r="M59" s="294"/>
      <c r="N59" s="294">
        <f t="shared" si="12"/>
        <v>41.824440619621342</v>
      </c>
      <c r="O59" s="294"/>
      <c r="P59" s="294">
        <f t="shared" si="13"/>
        <v>51.807228915662648</v>
      </c>
      <c r="Q59" s="294">
        <f t="shared" si="13"/>
        <v>31.153184165232357</v>
      </c>
      <c r="R59" s="294">
        <f t="shared" si="13"/>
        <v>11.876075731497417</v>
      </c>
      <c r="S59" s="294">
        <f t="shared" si="13"/>
        <v>8.7779690189328736</v>
      </c>
      <c r="T59" s="294"/>
      <c r="U59" s="294">
        <f t="shared" si="14"/>
        <v>48.192771084337352</v>
      </c>
      <c r="V59" s="294"/>
      <c r="W59" s="294">
        <f t="shared" si="15"/>
        <v>84.681583476764203</v>
      </c>
      <c r="X59" s="294">
        <f t="shared" si="15"/>
        <v>53.184165232358005</v>
      </c>
      <c r="Y59" s="294">
        <f t="shared" si="15"/>
        <v>20.82616179001721</v>
      </c>
      <c r="Z59" s="294">
        <f t="shared" si="15"/>
        <v>10.671256454388985</v>
      </c>
      <c r="AA59" s="294"/>
      <c r="AB59" s="294">
        <f t="shared" si="16"/>
        <v>15.3184165232358</v>
      </c>
      <c r="AC59" s="295">
        <f t="shared" si="17"/>
        <v>7.4010327022375213</v>
      </c>
      <c r="AD59" s="295">
        <f t="shared" si="18"/>
        <v>100</v>
      </c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  <c r="CD59" s="121"/>
      <c r="CE59" s="121"/>
      <c r="CF59" s="121"/>
      <c r="CG59" s="121"/>
      <c r="CH59" s="121"/>
      <c r="CI59" s="121"/>
      <c r="CJ59" s="121"/>
      <c r="CK59" s="121"/>
      <c r="CL59" s="121"/>
      <c r="CM59" s="121"/>
      <c r="CN59" s="121"/>
    </row>
    <row r="60" spans="1:92" s="81" customFormat="1" ht="6.95" customHeight="1" x14ac:dyDescent="0.15"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5"/>
      <c r="AD60" s="295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  <c r="CD60" s="121"/>
      <c r="CE60" s="121"/>
      <c r="CF60" s="121"/>
      <c r="CG60" s="121"/>
      <c r="CH60" s="121"/>
      <c r="CI60" s="121"/>
      <c r="CJ60" s="121"/>
      <c r="CK60" s="121"/>
      <c r="CL60" s="121"/>
      <c r="CM60" s="121"/>
      <c r="CN60" s="121"/>
    </row>
    <row r="61" spans="1:92" s="81" customFormat="1" ht="9.9499999999999993" customHeight="1" x14ac:dyDescent="0.15">
      <c r="A61" s="81" t="s">
        <v>84</v>
      </c>
      <c r="B61" s="294">
        <f t="shared" ref="B61:E66" si="19">B28/$AD28*100</f>
        <v>49.356530028598669</v>
      </c>
      <c r="C61" s="294">
        <f t="shared" si="19"/>
        <v>11.916110581506196</v>
      </c>
      <c r="D61" s="294">
        <f t="shared" si="19"/>
        <v>16.777883698760725</v>
      </c>
      <c r="E61" s="294">
        <f t="shared" si="19"/>
        <v>20.662535748331745</v>
      </c>
      <c r="F61" s="294"/>
      <c r="G61" s="294">
        <f t="shared" ref="G61:G66" si="20">G28/$AD28*100</f>
        <v>50.643469971401331</v>
      </c>
      <c r="H61" s="294"/>
      <c r="I61" s="294">
        <f t="shared" ref="I61:L66" si="21">I28/$AD28*100</f>
        <v>58.960915157292661</v>
      </c>
      <c r="J61" s="294">
        <f t="shared" si="21"/>
        <v>36.010486177311726</v>
      </c>
      <c r="K61" s="294">
        <f t="shared" si="21"/>
        <v>15.63393708293613</v>
      </c>
      <c r="L61" s="294">
        <f t="shared" si="21"/>
        <v>7.3164918970448047</v>
      </c>
      <c r="M61" s="294"/>
      <c r="N61" s="294">
        <f t="shared" ref="N61:N66" si="22">N28/$AD28*100</f>
        <v>41.039084842707339</v>
      </c>
      <c r="O61" s="294"/>
      <c r="P61" s="294">
        <f t="shared" ref="P61:S66" si="23">P28/$AD28*100</f>
        <v>50.357483317445187</v>
      </c>
      <c r="Q61" s="294">
        <f t="shared" si="23"/>
        <v>30.028598665395617</v>
      </c>
      <c r="R61" s="294">
        <f t="shared" si="23"/>
        <v>13.274547187797904</v>
      </c>
      <c r="S61" s="294">
        <f t="shared" si="23"/>
        <v>7.0543374642516685</v>
      </c>
      <c r="T61" s="294"/>
      <c r="U61" s="294">
        <f t="shared" ref="U61:U66" si="24">U28/$AD28*100</f>
        <v>49.642516682554813</v>
      </c>
      <c r="V61" s="294"/>
      <c r="W61" s="294">
        <f t="shared" ref="W61:Z66" si="25">W28/$AD28*100</f>
        <v>76.811248808388939</v>
      </c>
      <c r="X61" s="294">
        <f t="shared" si="25"/>
        <v>47.306959008579604</v>
      </c>
      <c r="Y61" s="294">
        <f t="shared" si="25"/>
        <v>18.42230695900858</v>
      </c>
      <c r="Z61" s="294">
        <f t="shared" si="25"/>
        <v>11.081982840800762</v>
      </c>
      <c r="AA61" s="294"/>
      <c r="AB61" s="294">
        <f t="shared" ref="AB61:AB66" si="26">AB28/$AD28*100</f>
        <v>23.188751191611061</v>
      </c>
      <c r="AC61" s="295">
        <f t="shared" ref="AC61:AC66" si="27">AC28/$AD28*100</f>
        <v>14.990467111534794</v>
      </c>
      <c r="AD61" s="295">
        <f t="shared" ref="AD61:AD66" si="28">AD28/$AD28*100</f>
        <v>100</v>
      </c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  <c r="CD61" s="121"/>
      <c r="CE61" s="121"/>
      <c r="CF61" s="121"/>
      <c r="CG61" s="121"/>
      <c r="CH61" s="121"/>
      <c r="CI61" s="121"/>
      <c r="CJ61" s="121"/>
      <c r="CK61" s="121"/>
      <c r="CL61" s="121"/>
      <c r="CM61" s="121"/>
      <c r="CN61" s="121"/>
    </row>
    <row r="62" spans="1:92" s="81" customFormat="1" ht="9.9499999999999993" customHeight="1" x14ac:dyDescent="0.15">
      <c r="A62" s="81" t="s">
        <v>85</v>
      </c>
      <c r="B62" s="294">
        <f t="shared" si="19"/>
        <v>61.719060883406286</v>
      </c>
      <c r="C62" s="294">
        <f t="shared" si="19"/>
        <v>13.171508157580581</v>
      </c>
      <c r="D62" s="294">
        <f t="shared" si="19"/>
        <v>20.732192598487863</v>
      </c>
      <c r="E62" s="294">
        <f t="shared" si="19"/>
        <v>27.815360127337847</v>
      </c>
      <c r="F62" s="294"/>
      <c r="G62" s="294">
        <f t="shared" si="20"/>
        <v>38.280939116593714</v>
      </c>
      <c r="H62" s="294"/>
      <c r="I62" s="294">
        <f t="shared" si="21"/>
        <v>72.144846796657376</v>
      </c>
      <c r="J62" s="294">
        <f t="shared" si="21"/>
        <v>39.87266215678472</v>
      </c>
      <c r="K62" s="294">
        <f t="shared" si="21"/>
        <v>20.254675686430563</v>
      </c>
      <c r="L62" s="294">
        <f t="shared" si="21"/>
        <v>12.0175089534421</v>
      </c>
      <c r="M62" s="294"/>
      <c r="N62" s="294">
        <f t="shared" si="22"/>
        <v>27.855153203342621</v>
      </c>
      <c r="O62" s="294"/>
      <c r="P62" s="294">
        <f t="shared" si="23"/>
        <v>59.610027855153206</v>
      </c>
      <c r="Q62" s="294">
        <f t="shared" si="23"/>
        <v>34.222045364106648</v>
      </c>
      <c r="R62" s="294">
        <f t="shared" si="23"/>
        <v>15.718265021886191</v>
      </c>
      <c r="S62" s="294">
        <f t="shared" si="23"/>
        <v>9.669717469160366</v>
      </c>
      <c r="T62" s="294"/>
      <c r="U62" s="294">
        <f t="shared" si="24"/>
        <v>40.389972144846794</v>
      </c>
      <c r="V62" s="294"/>
      <c r="W62" s="294">
        <f t="shared" si="25"/>
        <v>78.352566653402306</v>
      </c>
      <c r="X62" s="294">
        <f t="shared" si="25"/>
        <v>42.538798249104651</v>
      </c>
      <c r="Y62" s="294">
        <f t="shared" si="25"/>
        <v>19.53840031834461</v>
      </c>
      <c r="Z62" s="294">
        <f t="shared" si="25"/>
        <v>16.275368085953044</v>
      </c>
      <c r="AA62" s="294"/>
      <c r="AB62" s="294">
        <f t="shared" si="26"/>
        <v>21.64743334659769</v>
      </c>
      <c r="AC62" s="295">
        <f t="shared" si="27"/>
        <v>11.221647433346597</v>
      </c>
      <c r="AD62" s="295">
        <f t="shared" si="28"/>
        <v>100</v>
      </c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  <c r="CD62" s="121"/>
      <c r="CE62" s="121"/>
      <c r="CF62" s="121"/>
      <c r="CG62" s="121"/>
      <c r="CH62" s="121"/>
      <c r="CI62" s="121"/>
      <c r="CJ62" s="121"/>
      <c r="CK62" s="121"/>
      <c r="CL62" s="121"/>
      <c r="CM62" s="121"/>
      <c r="CN62" s="121"/>
    </row>
    <row r="63" spans="1:92" s="81" customFormat="1" ht="9.9499999999999993" customHeight="1" x14ac:dyDescent="0.15">
      <c r="A63" s="81" t="s">
        <v>86</v>
      </c>
      <c r="B63" s="294">
        <f t="shared" si="19"/>
        <v>54.592631032693305</v>
      </c>
      <c r="C63" s="294">
        <f t="shared" si="19"/>
        <v>16.242864556305136</v>
      </c>
      <c r="D63" s="294">
        <f t="shared" si="19"/>
        <v>15.827711468604047</v>
      </c>
      <c r="E63" s="294">
        <f t="shared" si="19"/>
        <v>22.522055007784118</v>
      </c>
      <c r="F63" s="294"/>
      <c r="G63" s="294">
        <f t="shared" si="20"/>
        <v>45.407368967306695</v>
      </c>
      <c r="H63" s="294"/>
      <c r="I63" s="294">
        <f t="shared" si="21"/>
        <v>61.079398028022837</v>
      </c>
      <c r="J63" s="294">
        <f t="shared" si="21"/>
        <v>38.297872340425535</v>
      </c>
      <c r="K63" s="294">
        <f t="shared" si="21"/>
        <v>14.945511157239233</v>
      </c>
      <c r="L63" s="294">
        <f t="shared" si="21"/>
        <v>7.8360145303580691</v>
      </c>
      <c r="M63" s="294"/>
      <c r="N63" s="294">
        <f t="shared" si="22"/>
        <v>38.920601971977163</v>
      </c>
      <c r="O63" s="294"/>
      <c r="P63" s="294">
        <f t="shared" si="23"/>
        <v>59.470679813181114</v>
      </c>
      <c r="Q63" s="294">
        <f t="shared" si="23"/>
        <v>37.571354436948624</v>
      </c>
      <c r="R63" s="294">
        <f t="shared" si="23"/>
        <v>13.959522573949142</v>
      </c>
      <c r="S63" s="294">
        <f t="shared" si="23"/>
        <v>7.9398028022833422</v>
      </c>
      <c r="T63" s="294"/>
      <c r="U63" s="294">
        <f t="shared" si="24"/>
        <v>40.529320186818893</v>
      </c>
      <c r="V63" s="294"/>
      <c r="W63" s="294">
        <f t="shared" si="25"/>
        <v>80.539699014011418</v>
      </c>
      <c r="X63" s="294">
        <f t="shared" si="25"/>
        <v>53.243383497664766</v>
      </c>
      <c r="Y63" s="294">
        <f t="shared" si="25"/>
        <v>17.851582771146859</v>
      </c>
      <c r="Z63" s="294">
        <f t="shared" si="25"/>
        <v>9.4447327451997918</v>
      </c>
      <c r="AA63" s="294"/>
      <c r="AB63" s="294">
        <f t="shared" si="26"/>
        <v>19.460300985988582</v>
      </c>
      <c r="AC63" s="295">
        <f t="shared" si="27"/>
        <v>11.364815775817332</v>
      </c>
      <c r="AD63" s="295">
        <f t="shared" si="28"/>
        <v>100</v>
      </c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1"/>
      <c r="CE63" s="121"/>
      <c r="CF63" s="121"/>
      <c r="CG63" s="121"/>
      <c r="CH63" s="121"/>
      <c r="CI63" s="121"/>
      <c r="CJ63" s="121"/>
      <c r="CK63" s="121"/>
      <c r="CL63" s="121"/>
      <c r="CM63" s="121"/>
      <c r="CN63" s="121"/>
    </row>
    <row r="64" spans="1:92" s="81" customFormat="1" ht="9.9499999999999993" customHeight="1" x14ac:dyDescent="0.15">
      <c r="A64" s="81" t="s">
        <v>87</v>
      </c>
      <c r="B64" s="294">
        <f t="shared" si="19"/>
        <v>27.713037144938092</v>
      </c>
      <c r="C64" s="294">
        <f t="shared" si="19"/>
        <v>8.7035688273852863</v>
      </c>
      <c r="D64" s="294">
        <f t="shared" si="19"/>
        <v>6.263656227239621</v>
      </c>
      <c r="E64" s="294">
        <f t="shared" si="19"/>
        <v>12.745812090313184</v>
      </c>
      <c r="F64" s="294"/>
      <c r="G64" s="294">
        <f t="shared" si="20"/>
        <v>72.286962855061915</v>
      </c>
      <c r="H64" s="294"/>
      <c r="I64" s="294">
        <f t="shared" si="21"/>
        <v>42.46176256372906</v>
      </c>
      <c r="J64" s="294">
        <f t="shared" si="21"/>
        <v>22.651128914785144</v>
      </c>
      <c r="K64" s="294">
        <f t="shared" si="21"/>
        <v>10.633648943918427</v>
      </c>
      <c r="L64" s="294">
        <f t="shared" si="21"/>
        <v>9.1769847050254914</v>
      </c>
      <c r="M64" s="294"/>
      <c r="N64" s="294">
        <f t="shared" si="22"/>
        <v>57.538237436270947</v>
      </c>
      <c r="O64" s="294"/>
      <c r="P64" s="294">
        <f t="shared" si="23"/>
        <v>40.713765477057542</v>
      </c>
      <c r="Q64" s="294">
        <f t="shared" si="23"/>
        <v>22.796795338674436</v>
      </c>
      <c r="R64" s="294">
        <f t="shared" si="23"/>
        <v>8.9584850691915516</v>
      </c>
      <c r="S64" s="294">
        <f t="shared" si="23"/>
        <v>8.9584850691915516</v>
      </c>
      <c r="T64" s="294"/>
      <c r="U64" s="294">
        <f t="shared" si="24"/>
        <v>59.286234522942458</v>
      </c>
      <c r="V64" s="294"/>
      <c r="W64" s="294">
        <f t="shared" si="25"/>
        <v>73.160961398397674</v>
      </c>
      <c r="X64" s="294">
        <f t="shared" si="25"/>
        <v>48.252002913328482</v>
      </c>
      <c r="Y64" s="294">
        <f t="shared" si="25"/>
        <v>13.255644573925709</v>
      </c>
      <c r="Z64" s="294">
        <f t="shared" si="25"/>
        <v>11.653313911143481</v>
      </c>
      <c r="AA64" s="294"/>
      <c r="AB64" s="294">
        <f t="shared" si="26"/>
        <v>26.839038601602333</v>
      </c>
      <c r="AC64" s="295">
        <f t="shared" si="27"/>
        <v>20.575382374362711</v>
      </c>
      <c r="AD64" s="295">
        <f t="shared" si="28"/>
        <v>100</v>
      </c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1"/>
      <c r="CE64" s="121"/>
      <c r="CF64" s="121"/>
      <c r="CG64" s="121"/>
      <c r="CH64" s="121"/>
      <c r="CI64" s="121"/>
      <c r="CJ64" s="121"/>
      <c r="CK64" s="121"/>
      <c r="CL64" s="121"/>
      <c r="CM64" s="121"/>
      <c r="CN64" s="121"/>
    </row>
    <row r="65" spans="1:92" s="81" customFormat="1" ht="9.9499999999999993" customHeight="1" x14ac:dyDescent="0.15">
      <c r="A65" s="81" t="s">
        <v>88</v>
      </c>
      <c r="B65" s="294">
        <f t="shared" si="19"/>
        <v>40.982404692082113</v>
      </c>
      <c r="C65" s="294">
        <f t="shared" si="19"/>
        <v>10.630498533724341</v>
      </c>
      <c r="D65" s="294">
        <f t="shared" si="19"/>
        <v>10.850439882697946</v>
      </c>
      <c r="E65" s="294">
        <f t="shared" si="19"/>
        <v>19.501466275659823</v>
      </c>
      <c r="F65" s="294"/>
      <c r="G65" s="294">
        <f t="shared" si="20"/>
        <v>59.017595307917894</v>
      </c>
      <c r="H65" s="294"/>
      <c r="I65" s="294">
        <f t="shared" si="21"/>
        <v>50.293255131964813</v>
      </c>
      <c r="J65" s="294">
        <f t="shared" si="21"/>
        <v>28.152492668621704</v>
      </c>
      <c r="K65" s="294">
        <f t="shared" si="21"/>
        <v>11.730205278592376</v>
      </c>
      <c r="L65" s="294">
        <f t="shared" si="21"/>
        <v>10.410557184750733</v>
      </c>
      <c r="M65" s="294"/>
      <c r="N65" s="294">
        <f t="shared" si="22"/>
        <v>49.706744868035187</v>
      </c>
      <c r="O65" s="294"/>
      <c r="P65" s="294">
        <f t="shared" si="23"/>
        <v>47.727272727272727</v>
      </c>
      <c r="Q65" s="294">
        <f t="shared" si="23"/>
        <v>26.319648093841643</v>
      </c>
      <c r="R65" s="294">
        <f t="shared" si="23"/>
        <v>11.29032258064516</v>
      </c>
      <c r="S65" s="294">
        <f t="shared" si="23"/>
        <v>10.117302052785924</v>
      </c>
      <c r="T65" s="294"/>
      <c r="U65" s="294">
        <f t="shared" si="24"/>
        <v>52.272727272727273</v>
      </c>
      <c r="V65" s="294"/>
      <c r="W65" s="294">
        <f t="shared" si="25"/>
        <v>78.592375366568916</v>
      </c>
      <c r="X65" s="294">
        <f t="shared" si="25"/>
        <v>47.873900293255133</v>
      </c>
      <c r="Y65" s="294">
        <f t="shared" si="25"/>
        <v>17.008797653958943</v>
      </c>
      <c r="Z65" s="294">
        <f t="shared" si="25"/>
        <v>13.709677419354838</v>
      </c>
      <c r="AA65" s="294"/>
      <c r="AB65" s="294">
        <f t="shared" si="26"/>
        <v>21.407624633431084</v>
      </c>
      <c r="AC65" s="295">
        <f t="shared" si="27"/>
        <v>14.222873900293257</v>
      </c>
      <c r="AD65" s="295">
        <f t="shared" si="28"/>
        <v>100</v>
      </c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  <c r="CD65" s="121"/>
      <c r="CE65" s="121"/>
      <c r="CF65" s="121"/>
      <c r="CG65" s="121"/>
      <c r="CH65" s="121"/>
      <c r="CI65" s="121"/>
      <c r="CJ65" s="121"/>
      <c r="CK65" s="121"/>
      <c r="CL65" s="121"/>
      <c r="CM65" s="121"/>
      <c r="CN65" s="121"/>
    </row>
    <row r="66" spans="1:92" s="123" customFormat="1" ht="9.9499999999999993" customHeight="1" x14ac:dyDescent="0.15">
      <c r="A66" s="87" t="s">
        <v>89</v>
      </c>
      <c r="B66" s="296">
        <f t="shared" si="19"/>
        <v>47.026518123332814</v>
      </c>
      <c r="C66" s="296">
        <f t="shared" si="19"/>
        <v>11.988074690098854</v>
      </c>
      <c r="D66" s="296">
        <f t="shared" si="19"/>
        <v>14.514357445473088</v>
      </c>
      <c r="E66" s="296">
        <f t="shared" si="19"/>
        <v>20.524085987760866</v>
      </c>
      <c r="F66" s="296"/>
      <c r="G66" s="296">
        <f t="shared" si="20"/>
        <v>52.973481876667194</v>
      </c>
      <c r="H66" s="297"/>
      <c r="I66" s="296">
        <f t="shared" si="21"/>
        <v>57.398399497881691</v>
      </c>
      <c r="J66" s="296">
        <f t="shared" si="21"/>
        <v>33.398713321826456</v>
      </c>
      <c r="K66" s="296">
        <f t="shared" si="21"/>
        <v>14.945865369527695</v>
      </c>
      <c r="L66" s="296">
        <f t="shared" si="21"/>
        <v>9.0538208065275381</v>
      </c>
      <c r="M66" s="296"/>
      <c r="N66" s="296">
        <f t="shared" si="22"/>
        <v>42.601600502118316</v>
      </c>
      <c r="O66" s="297"/>
      <c r="P66" s="296">
        <f t="shared" si="23"/>
        <v>51.200376588733718</v>
      </c>
      <c r="Q66" s="296">
        <f t="shared" si="23"/>
        <v>30.040797112819707</v>
      </c>
      <c r="R66" s="296">
        <f t="shared" si="23"/>
        <v>12.717715361682098</v>
      </c>
      <c r="S66" s="296">
        <f t="shared" si="23"/>
        <v>8.4418641142319153</v>
      </c>
      <c r="T66" s="296"/>
      <c r="U66" s="296">
        <f t="shared" si="24"/>
        <v>48.799623411266282</v>
      </c>
      <c r="V66" s="297"/>
      <c r="W66" s="296">
        <f t="shared" si="25"/>
        <v>77.083006433390864</v>
      </c>
      <c r="X66" s="296">
        <f t="shared" si="25"/>
        <v>47.528636434959985</v>
      </c>
      <c r="Y66" s="296">
        <f t="shared" si="25"/>
        <v>17.291699356660914</v>
      </c>
      <c r="Z66" s="296">
        <f t="shared" si="25"/>
        <v>12.262670641769967</v>
      </c>
      <c r="AA66" s="296"/>
      <c r="AB66" s="296">
        <f t="shared" si="26"/>
        <v>22.916993566609133</v>
      </c>
      <c r="AC66" s="296">
        <f t="shared" si="27"/>
        <v>14.8203357916209</v>
      </c>
      <c r="AD66" s="296">
        <f t="shared" si="28"/>
        <v>100</v>
      </c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  <c r="CD66" s="121"/>
      <c r="CE66" s="121"/>
      <c r="CF66" s="121"/>
      <c r="CG66" s="121"/>
      <c r="CH66" s="121"/>
      <c r="CI66" s="121"/>
      <c r="CJ66" s="121"/>
      <c r="CK66" s="121"/>
      <c r="CL66" s="121"/>
      <c r="CM66" s="121"/>
      <c r="CN66" s="121"/>
    </row>
    <row r="67" spans="1:92" ht="10.5" customHeight="1" x14ac:dyDescent="0.25">
      <c r="A67" s="41" t="s">
        <v>19</v>
      </c>
      <c r="B67" s="13"/>
      <c r="C67" s="13"/>
      <c r="D67" s="13"/>
      <c r="E67" s="13"/>
      <c r="F67" s="13"/>
      <c r="G67" s="13"/>
      <c r="H67" s="110"/>
      <c r="I67" s="13"/>
      <c r="J67" s="13"/>
      <c r="K67" s="13"/>
      <c r="L67" s="13"/>
      <c r="M67" s="13"/>
      <c r="N67" s="13"/>
      <c r="O67" s="110"/>
      <c r="P67" s="13"/>
      <c r="Q67" s="13"/>
      <c r="R67" s="13"/>
      <c r="S67" s="13"/>
      <c r="T67" s="13"/>
      <c r="U67" s="13"/>
      <c r="V67" s="110"/>
      <c r="W67" s="13"/>
      <c r="X67" s="13"/>
      <c r="Y67" s="13"/>
      <c r="Z67" s="13"/>
      <c r="AA67" s="13"/>
      <c r="AB67" s="13"/>
    </row>
    <row r="68" spans="1:92" ht="12" customHeight="1" x14ac:dyDescent="0.25">
      <c r="A68" s="418" t="s">
        <v>148</v>
      </c>
      <c r="B68" s="419"/>
      <c r="C68" s="419"/>
      <c r="D68" s="419"/>
      <c r="E68" s="419"/>
      <c r="F68" s="419"/>
      <c r="G68" s="419"/>
      <c r="H68" s="419"/>
      <c r="I68" s="419"/>
      <c r="J68" s="419"/>
      <c r="K68" s="419"/>
      <c r="L68" s="387"/>
      <c r="M68" s="387"/>
      <c r="N68" s="387"/>
      <c r="O68" s="387"/>
      <c r="P68" s="387"/>
      <c r="Q68" s="362"/>
      <c r="R68" s="362"/>
      <c r="S68" s="366"/>
      <c r="T68" s="366"/>
      <c r="U68" s="366"/>
      <c r="V68" s="367"/>
      <c r="W68" s="366"/>
      <c r="X68" s="366"/>
      <c r="Y68" s="366"/>
      <c r="Z68" s="366"/>
      <c r="AA68" s="366"/>
      <c r="AB68" s="366"/>
      <c r="AC68" s="363"/>
      <c r="AD68" s="363"/>
    </row>
    <row r="69" spans="1:92" x14ac:dyDescent="0.25">
      <c r="B69" s="208"/>
      <c r="C69" s="208"/>
      <c r="D69" s="208"/>
      <c r="E69" s="208"/>
      <c r="F69" s="208"/>
      <c r="G69" s="208"/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</row>
  </sheetData>
  <mergeCells count="18">
    <mergeCell ref="A68:P68"/>
    <mergeCell ref="A35:A37"/>
    <mergeCell ref="C35:AB35"/>
    <mergeCell ref="AC35:AC36"/>
    <mergeCell ref="AD35:AD36"/>
    <mergeCell ref="B36:G36"/>
    <mergeCell ref="I36:N36"/>
    <mergeCell ref="P36:U36"/>
    <mergeCell ref="W36:AB36"/>
    <mergeCell ref="B3:G3"/>
    <mergeCell ref="I3:N3"/>
    <mergeCell ref="P3:U3"/>
    <mergeCell ref="W3:AB3"/>
    <mergeCell ref="A1:AD1"/>
    <mergeCell ref="A2:A4"/>
    <mergeCell ref="C2:AB2"/>
    <mergeCell ref="AC2:AC3"/>
    <mergeCell ref="AD2:AD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8"/>
  <sheetViews>
    <sheetView zoomScaleNormal="100" workbookViewId="0">
      <selection activeCell="AG22" sqref="AG22"/>
    </sheetView>
  </sheetViews>
  <sheetFormatPr defaultColWidth="9.140625" defaultRowHeight="11.25" x14ac:dyDescent="0.2"/>
  <cols>
    <col min="1" max="1" width="28.7109375" style="6" customWidth="1"/>
    <col min="2" max="2" width="7.42578125" style="6" bestFit="1" customWidth="1"/>
    <col min="3" max="3" width="6.7109375" style="6" bestFit="1" customWidth="1"/>
    <col min="4" max="4" width="8.28515625" style="6" customWidth="1"/>
    <col min="5" max="5" width="8.42578125" style="6" bestFit="1" customWidth="1"/>
    <col min="6" max="6" width="0.85546875" style="6" customWidth="1"/>
    <col min="7" max="7" width="7.42578125" style="6" bestFit="1" customWidth="1"/>
    <col min="8" max="8" width="1" style="6" customWidth="1"/>
    <col min="9" max="9" width="5.28515625" style="6" customWidth="1"/>
    <col min="10" max="10" width="7.42578125" style="6" bestFit="1" customWidth="1"/>
    <col min="11" max="11" width="10.140625" style="6" bestFit="1" customWidth="1"/>
    <col min="12" max="12" width="8.42578125" style="6" bestFit="1" customWidth="1"/>
    <col min="13" max="13" width="1.42578125" style="6" customWidth="1"/>
    <col min="14" max="14" width="5.28515625" style="6" customWidth="1"/>
    <col min="15" max="15" width="2" style="6" customWidth="1"/>
    <col min="16" max="16" width="6.28515625" style="6" customWidth="1"/>
    <col min="17" max="17" width="8.140625" style="6" customWidth="1"/>
    <col min="18" max="18" width="8.42578125" style="6" bestFit="1" customWidth="1"/>
    <col min="19" max="19" width="5.42578125" style="6" customWidth="1"/>
    <col min="20" max="20" width="2.28515625" style="6" customWidth="1"/>
    <col min="21" max="21" width="5.140625" style="6" customWidth="1"/>
    <col min="22" max="22" width="1.85546875" style="6" customWidth="1"/>
    <col min="23" max="23" width="7.42578125" style="6" bestFit="1" customWidth="1"/>
    <col min="24" max="24" width="8.7109375" style="6" customWidth="1"/>
    <col min="25" max="25" width="8.42578125" style="6" bestFit="1" customWidth="1"/>
    <col min="26" max="26" width="6.5703125" style="6" bestFit="1" customWidth="1"/>
    <col min="27" max="27" width="1.28515625" style="6" customWidth="1"/>
    <col min="28" max="28" width="5.28515625" style="6" customWidth="1"/>
    <col min="29" max="29" width="5.5703125" style="6" customWidth="1"/>
    <col min="30" max="30" width="7.7109375" style="6" customWidth="1"/>
    <col min="31" max="16384" width="9.140625" style="6"/>
  </cols>
  <sheetData>
    <row r="1" spans="1:30" ht="23.25" customHeight="1" x14ac:dyDescent="0.2">
      <c r="A1" s="149" t="s">
        <v>201</v>
      </c>
      <c r="B1" s="40"/>
      <c r="C1" s="130"/>
      <c r="H1" s="38"/>
      <c r="N1" s="38"/>
      <c r="U1" s="38"/>
      <c r="AB1" s="38"/>
    </row>
    <row r="2" spans="1:30" ht="12" customHeight="1" x14ac:dyDescent="0.2">
      <c r="A2" s="421" t="s">
        <v>117</v>
      </c>
      <c r="B2" s="131"/>
      <c r="C2" s="403" t="s">
        <v>33</v>
      </c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24"/>
      <c r="AA2" s="118"/>
      <c r="AB2" s="118"/>
      <c r="AC2" s="391" t="s">
        <v>156</v>
      </c>
      <c r="AD2" s="391" t="s">
        <v>155</v>
      </c>
    </row>
    <row r="3" spans="1:30" ht="27.75" customHeight="1" x14ac:dyDescent="0.2">
      <c r="A3" s="422"/>
      <c r="B3" s="393" t="s">
        <v>34</v>
      </c>
      <c r="C3" s="393"/>
      <c r="D3" s="393"/>
      <c r="E3" s="393"/>
      <c r="F3" s="393"/>
      <c r="G3" s="393"/>
      <c r="H3" s="132"/>
      <c r="I3" s="393" t="s">
        <v>35</v>
      </c>
      <c r="J3" s="393"/>
      <c r="K3" s="393"/>
      <c r="L3" s="393"/>
      <c r="M3" s="393"/>
      <c r="N3" s="132"/>
      <c r="O3" s="393" t="s">
        <v>38</v>
      </c>
      <c r="P3" s="393"/>
      <c r="Q3" s="393"/>
      <c r="R3" s="393"/>
      <c r="S3" s="393"/>
      <c r="T3" s="286"/>
      <c r="U3" s="132"/>
      <c r="V3" s="393" t="s">
        <v>39</v>
      </c>
      <c r="W3" s="393"/>
      <c r="X3" s="393"/>
      <c r="Y3" s="393"/>
      <c r="Z3" s="393"/>
      <c r="AA3" s="288"/>
      <c r="AB3" s="319"/>
      <c r="AC3" s="425"/>
      <c r="AD3" s="426"/>
    </row>
    <row r="4" spans="1:30" ht="27" customHeight="1" x14ac:dyDescent="0.2">
      <c r="A4" s="423"/>
      <c r="B4" s="136" t="s">
        <v>7</v>
      </c>
      <c r="C4" s="135" t="s">
        <v>48</v>
      </c>
      <c r="D4" s="135" t="s">
        <v>97</v>
      </c>
      <c r="E4" s="135" t="s">
        <v>109</v>
      </c>
      <c r="F4" s="135"/>
      <c r="G4" s="136" t="s">
        <v>0</v>
      </c>
      <c r="H4" s="133"/>
      <c r="I4" s="136" t="s">
        <v>7</v>
      </c>
      <c r="J4" s="135" t="s">
        <v>48</v>
      </c>
      <c r="K4" s="135" t="s">
        <v>97</v>
      </c>
      <c r="L4" s="135" t="s">
        <v>109</v>
      </c>
      <c r="M4" s="135"/>
      <c r="N4" s="136" t="s">
        <v>0</v>
      </c>
      <c r="O4" s="133"/>
      <c r="P4" s="136" t="s">
        <v>7</v>
      </c>
      <c r="Q4" s="135" t="s">
        <v>48</v>
      </c>
      <c r="R4" s="135" t="s">
        <v>97</v>
      </c>
      <c r="S4" s="135" t="s">
        <v>109</v>
      </c>
      <c r="T4" s="135"/>
      <c r="U4" s="136" t="s">
        <v>0</v>
      </c>
      <c r="V4" s="133"/>
      <c r="W4" s="136" t="s">
        <v>7</v>
      </c>
      <c r="X4" s="135" t="s">
        <v>48</v>
      </c>
      <c r="Y4" s="135" t="s">
        <v>97</v>
      </c>
      <c r="Z4" s="135" t="s">
        <v>109</v>
      </c>
      <c r="AA4" s="135"/>
      <c r="AB4" s="136" t="s">
        <v>0</v>
      </c>
      <c r="AC4" s="134"/>
      <c r="AD4" s="277" t="s">
        <v>36</v>
      </c>
    </row>
    <row r="5" spans="1:30" s="40" customFormat="1" ht="9.9499999999999993" customHeight="1" x14ac:dyDescent="0.2">
      <c r="A5" s="137" t="s">
        <v>84</v>
      </c>
      <c r="B5" s="317">
        <f>C5+D5+E5</f>
        <v>2071</v>
      </c>
      <c r="C5" s="94">
        <v>500</v>
      </c>
      <c r="D5" s="94">
        <v>704</v>
      </c>
      <c r="E5" s="94">
        <v>867</v>
      </c>
      <c r="F5" s="104"/>
      <c r="G5" s="94">
        <v>2125</v>
      </c>
      <c r="H5" s="94"/>
      <c r="I5" s="317">
        <f>J5+K5+L5</f>
        <v>2474</v>
      </c>
      <c r="J5" s="94">
        <v>1511</v>
      </c>
      <c r="K5" s="94">
        <v>656</v>
      </c>
      <c r="L5" s="94">
        <v>307</v>
      </c>
      <c r="M5" s="94"/>
      <c r="N5" s="94">
        <v>1722</v>
      </c>
      <c r="O5" s="94"/>
      <c r="P5" s="317">
        <f>Q5+R5+S5</f>
        <v>2113</v>
      </c>
      <c r="Q5" s="94">
        <v>1260</v>
      </c>
      <c r="R5" s="94">
        <v>557</v>
      </c>
      <c r="S5" s="94">
        <v>296</v>
      </c>
      <c r="T5" s="94"/>
      <c r="U5" s="94">
        <v>2083</v>
      </c>
      <c r="V5" s="94"/>
      <c r="W5" s="317">
        <f>X5+Y5+Z5</f>
        <v>3223</v>
      </c>
      <c r="X5" s="94">
        <v>1985</v>
      </c>
      <c r="Y5" s="94">
        <v>773</v>
      </c>
      <c r="Z5" s="94">
        <v>465</v>
      </c>
      <c r="AA5" s="94"/>
      <c r="AB5" s="94">
        <v>973</v>
      </c>
      <c r="AC5" s="94">
        <v>629</v>
      </c>
      <c r="AD5" s="94">
        <v>4196</v>
      </c>
    </row>
    <row r="6" spans="1:30" ht="9.9499999999999993" customHeight="1" x14ac:dyDescent="0.2">
      <c r="A6" s="67" t="s">
        <v>150</v>
      </c>
      <c r="B6" s="114">
        <f t="shared" ref="B6:B17" si="0">C6+D6+E6</f>
        <v>7</v>
      </c>
      <c r="C6" s="68">
        <v>2</v>
      </c>
      <c r="D6" s="68">
        <v>2</v>
      </c>
      <c r="E6" s="68">
        <v>3</v>
      </c>
      <c r="F6" s="68"/>
      <c r="G6" s="68">
        <v>1</v>
      </c>
      <c r="H6" s="68"/>
      <c r="I6" s="114">
        <f t="shared" ref="I6:I69" si="1">J6+K6+L6</f>
        <v>8</v>
      </c>
      <c r="J6" s="68">
        <v>7</v>
      </c>
      <c r="K6" s="68">
        <v>1</v>
      </c>
      <c r="L6" s="68">
        <v>0</v>
      </c>
      <c r="M6" s="68"/>
      <c r="N6" s="68">
        <v>0</v>
      </c>
      <c r="O6" s="68"/>
      <c r="P6" s="114">
        <f t="shared" ref="P6:P69" si="2">Q6+R6+S6</f>
        <v>7</v>
      </c>
      <c r="Q6" s="68">
        <v>6</v>
      </c>
      <c r="R6" s="68">
        <v>1</v>
      </c>
      <c r="S6" s="68">
        <v>0</v>
      </c>
      <c r="T6" s="68"/>
      <c r="U6" s="68">
        <v>1</v>
      </c>
      <c r="V6" s="68"/>
      <c r="W6" s="114">
        <f t="shared" ref="W6:W69" si="3">X6+Y6+Z6</f>
        <v>8</v>
      </c>
      <c r="X6" s="68">
        <v>6</v>
      </c>
      <c r="Y6" s="68">
        <v>0</v>
      </c>
      <c r="Z6" s="68">
        <v>2</v>
      </c>
      <c r="AA6" s="68"/>
      <c r="AB6" s="68">
        <v>0</v>
      </c>
      <c r="AC6" s="68">
        <v>0</v>
      </c>
      <c r="AD6" s="68">
        <v>8</v>
      </c>
    </row>
    <row r="7" spans="1:30" ht="9.9499999999999993" customHeight="1" x14ac:dyDescent="0.2">
      <c r="A7" s="67" t="s">
        <v>158</v>
      </c>
      <c r="B7" s="114">
        <f t="shared" si="0"/>
        <v>24</v>
      </c>
      <c r="C7" s="68">
        <v>3</v>
      </c>
      <c r="D7" s="68">
        <v>9</v>
      </c>
      <c r="E7" s="68">
        <v>12</v>
      </c>
      <c r="F7" s="68"/>
      <c r="G7" s="68">
        <v>0</v>
      </c>
      <c r="H7" s="68"/>
      <c r="I7" s="114">
        <f t="shared" si="1"/>
        <v>24</v>
      </c>
      <c r="J7" s="68">
        <v>14</v>
      </c>
      <c r="K7" s="68">
        <v>8</v>
      </c>
      <c r="L7" s="68">
        <v>2</v>
      </c>
      <c r="M7" s="68"/>
      <c r="N7" s="68">
        <v>0</v>
      </c>
      <c r="O7" s="68"/>
      <c r="P7" s="114">
        <f t="shared" si="2"/>
        <v>21</v>
      </c>
      <c r="Q7" s="68">
        <v>16</v>
      </c>
      <c r="R7" s="68">
        <v>4</v>
      </c>
      <c r="S7" s="68">
        <v>1</v>
      </c>
      <c r="T7" s="68"/>
      <c r="U7" s="68">
        <v>3</v>
      </c>
      <c r="V7" s="68"/>
      <c r="W7" s="114">
        <f t="shared" si="3"/>
        <v>23</v>
      </c>
      <c r="X7" s="68">
        <v>16</v>
      </c>
      <c r="Y7" s="68">
        <v>6</v>
      </c>
      <c r="Z7" s="68">
        <v>1</v>
      </c>
      <c r="AA7" s="68"/>
      <c r="AB7" s="68">
        <v>1</v>
      </c>
      <c r="AC7" s="68">
        <v>0</v>
      </c>
      <c r="AD7" s="68">
        <v>24</v>
      </c>
    </row>
    <row r="8" spans="1:30" ht="9.9499999999999993" customHeight="1" x14ac:dyDescent="0.2">
      <c r="A8" s="67" t="s">
        <v>114</v>
      </c>
      <c r="B8" s="114">
        <f t="shared" si="0"/>
        <v>1451</v>
      </c>
      <c r="C8" s="68">
        <f>C9+C10+C11</f>
        <v>282</v>
      </c>
      <c r="D8" s="68">
        <f t="shared" ref="D8:G8" si="4">D9+D10+D11</f>
        <v>507</v>
      </c>
      <c r="E8" s="68">
        <f t="shared" si="4"/>
        <v>662</v>
      </c>
      <c r="F8" s="68">
        <f t="shared" si="4"/>
        <v>0</v>
      </c>
      <c r="G8" s="68">
        <f t="shared" si="4"/>
        <v>1544</v>
      </c>
      <c r="H8" s="68"/>
      <c r="I8" s="114">
        <f t="shared" si="1"/>
        <v>1753</v>
      </c>
      <c r="J8" s="68">
        <f>J9+J10+J11</f>
        <v>1004</v>
      </c>
      <c r="K8" s="68">
        <f t="shared" ref="K8:AB8" si="5">K9+K10+K11</f>
        <v>521</v>
      </c>
      <c r="L8" s="68">
        <f t="shared" si="5"/>
        <v>228</v>
      </c>
      <c r="M8" s="68"/>
      <c r="N8" s="68">
        <f t="shared" si="5"/>
        <v>1242</v>
      </c>
      <c r="O8" s="68"/>
      <c r="P8" s="114">
        <f t="shared" si="2"/>
        <v>1424</v>
      </c>
      <c r="Q8" s="68">
        <f t="shared" si="5"/>
        <v>796</v>
      </c>
      <c r="R8" s="68">
        <f t="shared" si="5"/>
        <v>403</v>
      </c>
      <c r="S8" s="68">
        <f t="shared" si="5"/>
        <v>225</v>
      </c>
      <c r="T8" s="68"/>
      <c r="U8" s="68">
        <f t="shared" si="5"/>
        <v>1571</v>
      </c>
      <c r="V8" s="68"/>
      <c r="W8" s="114">
        <f t="shared" si="3"/>
        <v>2406</v>
      </c>
      <c r="X8" s="68">
        <f t="shared" si="5"/>
        <v>1461</v>
      </c>
      <c r="Y8" s="68">
        <f t="shared" si="5"/>
        <v>602</v>
      </c>
      <c r="Z8" s="68">
        <f t="shared" si="5"/>
        <v>343</v>
      </c>
      <c r="AA8" s="68"/>
      <c r="AB8" s="68">
        <f t="shared" si="5"/>
        <v>589</v>
      </c>
      <c r="AC8" s="68">
        <f t="shared" ref="AC8" si="6">AC9+AC10+AC11</f>
        <v>373</v>
      </c>
      <c r="AD8" s="68">
        <v>2995</v>
      </c>
    </row>
    <row r="9" spans="1:30" ht="9.9499999999999993" customHeight="1" x14ac:dyDescent="0.2">
      <c r="A9" s="81" t="s">
        <v>21</v>
      </c>
      <c r="B9" s="114">
        <f t="shared" si="0"/>
        <v>949</v>
      </c>
      <c r="C9" s="68">
        <v>236</v>
      </c>
      <c r="D9" s="68">
        <v>342</v>
      </c>
      <c r="E9" s="68">
        <v>371</v>
      </c>
      <c r="F9" s="68"/>
      <c r="G9" s="68">
        <v>1393</v>
      </c>
      <c r="H9" s="68"/>
      <c r="I9" s="114">
        <f t="shared" si="1"/>
        <v>1208</v>
      </c>
      <c r="J9" s="68">
        <v>660</v>
      </c>
      <c r="K9" s="68">
        <v>362</v>
      </c>
      <c r="L9" s="68">
        <v>186</v>
      </c>
      <c r="M9" s="68"/>
      <c r="N9" s="68">
        <v>1134</v>
      </c>
      <c r="O9" s="68"/>
      <c r="P9" s="114">
        <f t="shared" si="2"/>
        <v>970</v>
      </c>
      <c r="Q9" s="68">
        <v>546</v>
      </c>
      <c r="R9" s="68">
        <v>268</v>
      </c>
      <c r="S9" s="68">
        <v>156</v>
      </c>
      <c r="T9" s="68"/>
      <c r="U9" s="68">
        <v>1372</v>
      </c>
      <c r="V9" s="68"/>
      <c r="W9" s="114">
        <f t="shared" si="3"/>
        <v>1788</v>
      </c>
      <c r="X9" s="68">
        <v>1093</v>
      </c>
      <c r="Y9" s="68">
        <v>414</v>
      </c>
      <c r="Z9" s="68">
        <v>281</v>
      </c>
      <c r="AA9" s="68"/>
      <c r="AB9" s="68">
        <v>554</v>
      </c>
      <c r="AC9" s="68">
        <v>366</v>
      </c>
      <c r="AD9" s="73">
        <v>2342</v>
      </c>
    </row>
    <row r="10" spans="1:30" ht="9.9499999999999993" customHeight="1" x14ac:dyDescent="0.2">
      <c r="A10" s="81" t="s">
        <v>23</v>
      </c>
      <c r="B10" s="114">
        <f t="shared" si="0"/>
        <v>410</v>
      </c>
      <c r="C10" s="68">
        <v>42</v>
      </c>
      <c r="D10" s="68">
        <v>137</v>
      </c>
      <c r="E10" s="68">
        <v>231</v>
      </c>
      <c r="F10" s="68"/>
      <c r="G10" s="68">
        <v>128</v>
      </c>
      <c r="H10" s="68"/>
      <c r="I10" s="114">
        <f t="shared" si="1"/>
        <v>441</v>
      </c>
      <c r="J10" s="68">
        <v>289</v>
      </c>
      <c r="K10" s="68">
        <v>116</v>
      </c>
      <c r="L10" s="68">
        <v>36</v>
      </c>
      <c r="M10" s="68"/>
      <c r="N10" s="68">
        <v>97</v>
      </c>
      <c r="O10" s="68"/>
      <c r="P10" s="114">
        <f t="shared" si="2"/>
        <v>355</v>
      </c>
      <c r="Q10" s="68">
        <v>199</v>
      </c>
      <c r="R10" s="68">
        <v>103</v>
      </c>
      <c r="S10" s="68">
        <v>53</v>
      </c>
      <c r="T10" s="68"/>
      <c r="U10" s="68">
        <v>183</v>
      </c>
      <c r="V10" s="68"/>
      <c r="W10" s="114">
        <f t="shared" si="3"/>
        <v>506</v>
      </c>
      <c r="X10" s="68">
        <v>303</v>
      </c>
      <c r="Y10" s="68">
        <v>149</v>
      </c>
      <c r="Z10" s="68">
        <v>54</v>
      </c>
      <c r="AA10" s="68"/>
      <c r="AB10" s="68">
        <v>32</v>
      </c>
      <c r="AC10" s="68">
        <v>7</v>
      </c>
      <c r="AD10" s="73">
        <v>538</v>
      </c>
    </row>
    <row r="11" spans="1:30" ht="9.9499999999999993" customHeight="1" x14ac:dyDescent="0.2">
      <c r="A11" s="81" t="s">
        <v>22</v>
      </c>
      <c r="B11" s="114">
        <f t="shared" si="0"/>
        <v>92</v>
      </c>
      <c r="C11" s="68">
        <v>4</v>
      </c>
      <c r="D11" s="68">
        <v>28</v>
      </c>
      <c r="E11" s="68">
        <v>60</v>
      </c>
      <c r="F11" s="68"/>
      <c r="G11" s="68">
        <v>23</v>
      </c>
      <c r="H11" s="68"/>
      <c r="I11" s="114">
        <f t="shared" si="1"/>
        <v>104</v>
      </c>
      <c r="J11" s="68">
        <v>55</v>
      </c>
      <c r="K11" s="68">
        <v>43</v>
      </c>
      <c r="L11" s="68">
        <v>6</v>
      </c>
      <c r="M11" s="68"/>
      <c r="N11" s="68">
        <v>11</v>
      </c>
      <c r="O11" s="68"/>
      <c r="P11" s="114">
        <f t="shared" si="2"/>
        <v>99</v>
      </c>
      <c r="Q11" s="68">
        <v>51</v>
      </c>
      <c r="R11" s="68">
        <v>32</v>
      </c>
      <c r="S11" s="68">
        <v>16</v>
      </c>
      <c r="T11" s="68"/>
      <c r="U11" s="68">
        <v>16</v>
      </c>
      <c r="V11" s="68"/>
      <c r="W11" s="114">
        <f t="shared" si="3"/>
        <v>112</v>
      </c>
      <c r="X11" s="68">
        <v>65</v>
      </c>
      <c r="Y11" s="68">
        <v>39</v>
      </c>
      <c r="Z11" s="68">
        <v>8</v>
      </c>
      <c r="AA11" s="68"/>
      <c r="AB11" s="68">
        <v>3</v>
      </c>
      <c r="AC11" s="68">
        <v>0</v>
      </c>
      <c r="AD11" s="73">
        <v>115</v>
      </c>
    </row>
    <row r="12" spans="1:30" ht="9.9499999999999993" customHeight="1" x14ac:dyDescent="0.2">
      <c r="A12" s="81" t="s">
        <v>116</v>
      </c>
      <c r="B12" s="114">
        <f t="shared" si="0"/>
        <v>97</v>
      </c>
      <c r="C12" s="68">
        <v>17</v>
      </c>
      <c r="D12" s="68">
        <v>33</v>
      </c>
      <c r="E12" s="68">
        <v>47</v>
      </c>
      <c r="F12" s="68"/>
      <c r="G12" s="68">
        <v>127</v>
      </c>
      <c r="H12" s="68"/>
      <c r="I12" s="114">
        <f t="shared" si="1"/>
        <v>144</v>
      </c>
      <c r="J12" s="68">
        <v>88</v>
      </c>
      <c r="K12" s="68">
        <v>36</v>
      </c>
      <c r="L12" s="68">
        <v>20</v>
      </c>
      <c r="M12" s="68"/>
      <c r="N12" s="68">
        <v>80</v>
      </c>
      <c r="O12" s="68"/>
      <c r="P12" s="114">
        <f t="shared" si="2"/>
        <v>121</v>
      </c>
      <c r="Q12" s="68">
        <v>74</v>
      </c>
      <c r="R12" s="68">
        <v>34</v>
      </c>
      <c r="S12" s="68">
        <v>13</v>
      </c>
      <c r="T12" s="68"/>
      <c r="U12" s="68">
        <v>103</v>
      </c>
      <c r="V12" s="68"/>
      <c r="W12" s="114">
        <f t="shared" si="3"/>
        <v>177</v>
      </c>
      <c r="X12" s="68">
        <v>111</v>
      </c>
      <c r="Y12" s="68">
        <v>41</v>
      </c>
      <c r="Z12" s="68">
        <v>25</v>
      </c>
      <c r="AA12" s="68"/>
      <c r="AB12" s="68">
        <v>47</v>
      </c>
      <c r="AC12" s="68">
        <v>23</v>
      </c>
      <c r="AD12" s="73">
        <v>224</v>
      </c>
    </row>
    <row r="13" spans="1:30" ht="9.9499999999999993" customHeight="1" x14ac:dyDescent="0.2">
      <c r="A13" s="67" t="s">
        <v>14</v>
      </c>
      <c r="B13" s="114">
        <f t="shared" si="0"/>
        <v>40</v>
      </c>
      <c r="C13" s="68">
        <v>4</v>
      </c>
      <c r="D13" s="68">
        <v>8</v>
      </c>
      <c r="E13" s="68">
        <v>28</v>
      </c>
      <c r="F13" s="68"/>
      <c r="G13" s="68">
        <v>22</v>
      </c>
      <c r="H13" s="68"/>
      <c r="I13" s="114">
        <f t="shared" si="1"/>
        <v>61</v>
      </c>
      <c r="J13" s="68">
        <v>42</v>
      </c>
      <c r="K13" s="68">
        <v>14</v>
      </c>
      <c r="L13" s="68">
        <v>5</v>
      </c>
      <c r="M13" s="68"/>
      <c r="N13" s="68">
        <v>1</v>
      </c>
      <c r="O13" s="68"/>
      <c r="P13" s="114">
        <f t="shared" si="2"/>
        <v>56</v>
      </c>
      <c r="Q13" s="68">
        <v>24</v>
      </c>
      <c r="R13" s="68">
        <v>21</v>
      </c>
      <c r="S13" s="68">
        <v>11</v>
      </c>
      <c r="T13" s="68"/>
      <c r="U13" s="68">
        <v>6</v>
      </c>
      <c r="V13" s="68"/>
      <c r="W13" s="114">
        <f t="shared" si="3"/>
        <v>56</v>
      </c>
      <c r="X13" s="68">
        <v>28</v>
      </c>
      <c r="Y13" s="68">
        <v>20</v>
      </c>
      <c r="Z13" s="68">
        <v>8</v>
      </c>
      <c r="AA13" s="68"/>
      <c r="AB13" s="68">
        <v>6</v>
      </c>
      <c r="AC13" s="68">
        <v>1</v>
      </c>
      <c r="AD13" s="68">
        <v>62</v>
      </c>
    </row>
    <row r="14" spans="1:30" ht="9.9499999999999993" customHeight="1" x14ac:dyDescent="0.2">
      <c r="A14" s="67" t="s">
        <v>115</v>
      </c>
      <c r="B14" s="114">
        <f t="shared" si="0"/>
        <v>13</v>
      </c>
      <c r="C14" s="68">
        <v>4</v>
      </c>
      <c r="D14" s="68">
        <v>6</v>
      </c>
      <c r="E14" s="68">
        <v>3</v>
      </c>
      <c r="F14" s="68"/>
      <c r="G14" s="68">
        <v>0</v>
      </c>
      <c r="H14" s="68"/>
      <c r="I14" s="114">
        <f t="shared" si="1"/>
        <v>13</v>
      </c>
      <c r="J14" s="68">
        <v>8</v>
      </c>
      <c r="K14" s="68">
        <v>5</v>
      </c>
      <c r="L14" s="68">
        <v>0</v>
      </c>
      <c r="M14" s="68"/>
      <c r="N14" s="68">
        <v>0</v>
      </c>
      <c r="O14" s="68"/>
      <c r="P14" s="114">
        <f t="shared" si="2"/>
        <v>12</v>
      </c>
      <c r="Q14" s="68">
        <v>11</v>
      </c>
      <c r="R14" s="68">
        <v>1</v>
      </c>
      <c r="S14" s="68">
        <v>0</v>
      </c>
      <c r="T14" s="68"/>
      <c r="U14" s="68">
        <v>1</v>
      </c>
      <c r="V14" s="68"/>
      <c r="W14" s="114">
        <f t="shared" si="3"/>
        <v>12</v>
      </c>
      <c r="X14" s="68">
        <v>9</v>
      </c>
      <c r="Y14" s="68">
        <v>1</v>
      </c>
      <c r="Z14" s="68">
        <v>2</v>
      </c>
      <c r="AA14" s="68"/>
      <c r="AB14" s="68">
        <v>1</v>
      </c>
      <c r="AC14" s="68">
        <v>0</v>
      </c>
      <c r="AD14" s="68">
        <v>13</v>
      </c>
    </row>
    <row r="15" spans="1:30" ht="9.9499999999999993" customHeight="1" x14ac:dyDescent="0.2">
      <c r="A15" s="67" t="s">
        <v>16</v>
      </c>
      <c r="B15" s="114">
        <f t="shared" si="0"/>
        <v>263</v>
      </c>
      <c r="C15" s="68">
        <v>119</v>
      </c>
      <c r="D15" s="68">
        <v>90</v>
      </c>
      <c r="E15" s="68">
        <v>54</v>
      </c>
      <c r="F15" s="68"/>
      <c r="G15" s="68">
        <v>302</v>
      </c>
      <c r="H15" s="68"/>
      <c r="I15" s="114">
        <f t="shared" si="1"/>
        <v>273</v>
      </c>
      <c r="J15" s="68">
        <v>218</v>
      </c>
      <c r="K15" s="68">
        <v>39</v>
      </c>
      <c r="L15" s="68">
        <v>16</v>
      </c>
      <c r="M15" s="68"/>
      <c r="N15" s="68">
        <v>292</v>
      </c>
      <c r="O15" s="68"/>
      <c r="P15" s="114">
        <f t="shared" si="2"/>
        <v>276</v>
      </c>
      <c r="Q15" s="68">
        <v>206</v>
      </c>
      <c r="R15" s="68">
        <v>57</v>
      </c>
      <c r="S15" s="68">
        <v>13</v>
      </c>
      <c r="T15" s="68"/>
      <c r="U15" s="68">
        <v>289</v>
      </c>
      <c r="V15" s="68"/>
      <c r="W15" s="114">
        <f t="shared" si="3"/>
        <v>328</v>
      </c>
      <c r="X15" s="68">
        <v>226</v>
      </c>
      <c r="Y15" s="68">
        <v>70</v>
      </c>
      <c r="Z15" s="68">
        <v>32</v>
      </c>
      <c r="AA15" s="68"/>
      <c r="AB15" s="68">
        <v>237</v>
      </c>
      <c r="AC15" s="68">
        <v>169</v>
      </c>
      <c r="AD15" s="68">
        <v>565</v>
      </c>
    </row>
    <row r="16" spans="1:30" ht="9.9499999999999993" customHeight="1" x14ac:dyDescent="0.2">
      <c r="A16" s="67" t="s">
        <v>17</v>
      </c>
      <c r="B16" s="114">
        <f t="shared" si="0"/>
        <v>56</v>
      </c>
      <c r="C16" s="68">
        <v>29</v>
      </c>
      <c r="D16" s="68">
        <v>15</v>
      </c>
      <c r="E16" s="68">
        <v>12</v>
      </c>
      <c r="F16" s="68"/>
      <c r="G16" s="68">
        <v>60</v>
      </c>
      <c r="H16" s="68"/>
      <c r="I16" s="114">
        <f t="shared" si="1"/>
        <v>64</v>
      </c>
      <c r="J16" s="68">
        <v>51</v>
      </c>
      <c r="K16" s="68">
        <v>7</v>
      </c>
      <c r="L16" s="68">
        <v>6</v>
      </c>
      <c r="M16" s="68"/>
      <c r="N16" s="68">
        <v>52</v>
      </c>
      <c r="O16" s="68"/>
      <c r="P16" s="114">
        <f t="shared" si="2"/>
        <v>70</v>
      </c>
      <c r="Q16" s="68">
        <v>48</v>
      </c>
      <c r="R16" s="68">
        <v>11</v>
      </c>
      <c r="S16" s="68">
        <v>11</v>
      </c>
      <c r="T16" s="68"/>
      <c r="U16" s="68">
        <v>46</v>
      </c>
      <c r="V16" s="68"/>
      <c r="W16" s="114">
        <f t="shared" si="3"/>
        <v>71</v>
      </c>
      <c r="X16" s="68">
        <v>49</v>
      </c>
      <c r="Y16" s="68">
        <v>6</v>
      </c>
      <c r="Z16" s="68">
        <v>16</v>
      </c>
      <c r="AA16" s="68"/>
      <c r="AB16" s="68">
        <v>45</v>
      </c>
      <c r="AC16" s="68">
        <v>35</v>
      </c>
      <c r="AD16" s="68">
        <v>116</v>
      </c>
    </row>
    <row r="17" spans="1:30" ht="9.9499999999999993" customHeight="1" x14ac:dyDescent="0.2">
      <c r="A17" s="67" t="s">
        <v>18</v>
      </c>
      <c r="B17" s="114">
        <f t="shared" si="0"/>
        <v>120</v>
      </c>
      <c r="C17" s="68">
        <v>40</v>
      </c>
      <c r="D17" s="68">
        <v>34</v>
      </c>
      <c r="E17" s="68">
        <v>46</v>
      </c>
      <c r="F17" s="68"/>
      <c r="G17" s="68">
        <v>69</v>
      </c>
      <c r="H17" s="68"/>
      <c r="I17" s="114">
        <f t="shared" si="1"/>
        <v>134</v>
      </c>
      <c r="J17" s="68">
        <v>79</v>
      </c>
      <c r="K17" s="68">
        <v>25</v>
      </c>
      <c r="L17" s="68">
        <v>30</v>
      </c>
      <c r="M17" s="68"/>
      <c r="N17" s="68">
        <v>55</v>
      </c>
      <c r="O17" s="68"/>
      <c r="P17" s="114">
        <f t="shared" si="2"/>
        <v>126</v>
      </c>
      <c r="Q17" s="68">
        <v>79</v>
      </c>
      <c r="R17" s="68">
        <v>25</v>
      </c>
      <c r="S17" s="68">
        <v>22</v>
      </c>
      <c r="T17" s="68"/>
      <c r="U17" s="68">
        <v>63</v>
      </c>
      <c r="V17" s="68"/>
      <c r="W17" s="114">
        <f t="shared" si="3"/>
        <v>142</v>
      </c>
      <c r="X17" s="68">
        <v>79</v>
      </c>
      <c r="Y17" s="68">
        <v>27</v>
      </c>
      <c r="Z17" s="68">
        <v>36</v>
      </c>
      <c r="AA17" s="68"/>
      <c r="AB17" s="68">
        <v>47</v>
      </c>
      <c r="AC17" s="68">
        <v>28</v>
      </c>
      <c r="AD17" s="68">
        <v>189</v>
      </c>
    </row>
    <row r="18" spans="1:30" ht="9.9499999999999993" customHeight="1" x14ac:dyDescent="0.2">
      <c r="A18" s="67"/>
      <c r="B18" s="92"/>
      <c r="C18" s="68"/>
      <c r="D18" s="68"/>
      <c r="E18" s="68"/>
      <c r="F18" s="68"/>
      <c r="G18" s="68"/>
      <c r="H18" s="68"/>
      <c r="I18" s="114"/>
      <c r="J18" s="68"/>
      <c r="K18" s="68"/>
      <c r="L18" s="68"/>
      <c r="M18" s="68"/>
      <c r="N18" s="68"/>
      <c r="O18" s="68"/>
      <c r="P18" s="114"/>
      <c r="Q18" s="68"/>
      <c r="R18" s="68"/>
      <c r="S18" s="68"/>
      <c r="T18" s="68"/>
      <c r="U18" s="68"/>
      <c r="V18" s="68"/>
      <c r="W18" s="114"/>
      <c r="X18" s="68"/>
      <c r="Y18" s="68"/>
      <c r="Z18" s="68"/>
      <c r="AA18" s="68"/>
      <c r="AB18" s="68"/>
      <c r="AC18" s="68"/>
      <c r="AD18" s="68"/>
    </row>
    <row r="19" spans="1:30" s="40" customFormat="1" ht="9.9499999999999993" customHeight="1" x14ac:dyDescent="0.2">
      <c r="A19" s="138" t="s">
        <v>85</v>
      </c>
      <c r="B19" s="96">
        <v>1551</v>
      </c>
      <c r="C19" s="96">
        <v>331</v>
      </c>
      <c r="D19" s="96">
        <v>521</v>
      </c>
      <c r="E19" s="96">
        <v>699</v>
      </c>
      <c r="F19" s="96"/>
      <c r="G19" s="96">
        <v>2513</v>
      </c>
      <c r="H19" s="96"/>
      <c r="I19" s="316">
        <f t="shared" si="1"/>
        <v>1813</v>
      </c>
      <c r="J19" s="96">
        <v>1002</v>
      </c>
      <c r="K19" s="96">
        <v>509</v>
      </c>
      <c r="L19" s="96">
        <v>302</v>
      </c>
      <c r="M19" s="96"/>
      <c r="N19" s="96">
        <v>700</v>
      </c>
      <c r="O19" s="96"/>
      <c r="P19" s="316">
        <f t="shared" si="2"/>
        <v>1498</v>
      </c>
      <c r="Q19" s="96">
        <v>860</v>
      </c>
      <c r="R19" s="96">
        <v>395</v>
      </c>
      <c r="S19" s="96">
        <v>243</v>
      </c>
      <c r="T19" s="96"/>
      <c r="U19" s="96">
        <v>1015</v>
      </c>
      <c r="V19" s="96"/>
      <c r="W19" s="114">
        <f t="shared" si="3"/>
        <v>1969</v>
      </c>
      <c r="X19" s="96">
        <v>1069</v>
      </c>
      <c r="Y19" s="96">
        <v>491</v>
      </c>
      <c r="Z19" s="96">
        <v>409</v>
      </c>
      <c r="AA19" s="96"/>
      <c r="AB19" s="96">
        <v>544</v>
      </c>
      <c r="AC19" s="96">
        <v>282</v>
      </c>
      <c r="AD19" s="96">
        <v>2513</v>
      </c>
    </row>
    <row r="20" spans="1:30" ht="9.9499999999999993" customHeight="1" x14ac:dyDescent="0.2">
      <c r="A20" s="67" t="s">
        <v>150</v>
      </c>
      <c r="B20" s="68">
        <f>C20+D20+E20</f>
        <v>8</v>
      </c>
      <c r="C20" s="68">
        <v>4</v>
      </c>
      <c r="D20" s="68">
        <v>4</v>
      </c>
      <c r="E20" s="68">
        <v>0</v>
      </c>
      <c r="F20" s="68"/>
      <c r="G20" s="68">
        <v>0</v>
      </c>
      <c r="H20" s="68"/>
      <c r="I20" s="114">
        <f t="shared" si="1"/>
        <v>8</v>
      </c>
      <c r="J20" s="68">
        <v>3</v>
      </c>
      <c r="K20" s="68">
        <v>5</v>
      </c>
      <c r="L20" s="68">
        <v>0</v>
      </c>
      <c r="M20" s="68"/>
      <c r="N20" s="68">
        <v>0</v>
      </c>
      <c r="O20" s="68"/>
      <c r="P20" s="114">
        <f t="shared" si="2"/>
        <v>8</v>
      </c>
      <c r="Q20" s="68">
        <v>5</v>
      </c>
      <c r="R20" s="68">
        <v>3</v>
      </c>
      <c r="S20" s="68">
        <v>0</v>
      </c>
      <c r="T20" s="68"/>
      <c r="U20" s="68">
        <v>0</v>
      </c>
      <c r="V20" s="68"/>
      <c r="W20" s="114">
        <f t="shared" si="3"/>
        <v>7</v>
      </c>
      <c r="X20" s="68">
        <v>4</v>
      </c>
      <c r="Y20" s="68">
        <v>0</v>
      </c>
      <c r="Z20" s="68">
        <v>3</v>
      </c>
      <c r="AA20" s="68"/>
      <c r="AB20" s="68">
        <v>1</v>
      </c>
      <c r="AC20" s="68">
        <v>0</v>
      </c>
      <c r="AD20" s="68">
        <v>8</v>
      </c>
    </row>
    <row r="21" spans="1:30" ht="9.9499999999999993" customHeight="1" x14ac:dyDescent="0.2">
      <c r="A21" s="67" t="s">
        <v>158</v>
      </c>
      <c r="B21" s="68">
        <f t="shared" ref="B21:B31" si="7">C21+D21+E21</f>
        <v>18</v>
      </c>
      <c r="C21" s="68">
        <v>3</v>
      </c>
      <c r="D21" s="68">
        <v>6</v>
      </c>
      <c r="E21" s="68">
        <v>9</v>
      </c>
      <c r="F21" s="68"/>
      <c r="G21" s="68">
        <v>2</v>
      </c>
      <c r="H21" s="68"/>
      <c r="I21" s="114">
        <f t="shared" si="1"/>
        <v>19</v>
      </c>
      <c r="J21" s="68">
        <v>16</v>
      </c>
      <c r="K21" s="68">
        <v>2</v>
      </c>
      <c r="L21" s="68">
        <v>1</v>
      </c>
      <c r="M21" s="68"/>
      <c r="N21" s="68">
        <v>1</v>
      </c>
      <c r="O21" s="68"/>
      <c r="P21" s="114">
        <f t="shared" si="2"/>
        <v>19</v>
      </c>
      <c r="Q21" s="68">
        <v>17</v>
      </c>
      <c r="R21" s="68">
        <v>2</v>
      </c>
      <c r="S21" s="68">
        <v>0</v>
      </c>
      <c r="T21" s="68"/>
      <c r="U21" s="68">
        <v>1</v>
      </c>
      <c r="V21" s="68"/>
      <c r="W21" s="114">
        <f t="shared" si="3"/>
        <v>19</v>
      </c>
      <c r="X21" s="68">
        <v>12</v>
      </c>
      <c r="Y21" s="68">
        <v>6</v>
      </c>
      <c r="Z21" s="68">
        <v>1</v>
      </c>
      <c r="AA21" s="68"/>
      <c r="AB21" s="68">
        <v>1</v>
      </c>
      <c r="AC21" s="68">
        <v>0</v>
      </c>
      <c r="AD21" s="68">
        <v>20</v>
      </c>
    </row>
    <row r="22" spans="1:30" ht="9.9499999999999993" customHeight="1" x14ac:dyDescent="0.2">
      <c r="A22" s="67" t="s">
        <v>114</v>
      </c>
      <c r="B22" s="68">
        <f>B23+B24+B25</f>
        <v>934</v>
      </c>
      <c r="C22" s="68">
        <f t="shared" ref="C22:G22" si="8">C23+C24+C25</f>
        <v>125</v>
      </c>
      <c r="D22" s="68">
        <f t="shared" si="8"/>
        <v>339</v>
      </c>
      <c r="E22" s="68">
        <f t="shared" si="8"/>
        <v>470</v>
      </c>
      <c r="F22" s="68">
        <f t="shared" si="8"/>
        <v>0</v>
      </c>
      <c r="G22" s="68">
        <f t="shared" si="8"/>
        <v>454</v>
      </c>
      <c r="H22" s="68"/>
      <c r="I22" s="114">
        <f t="shared" si="1"/>
        <v>1088</v>
      </c>
      <c r="J22" s="68">
        <f>J23+J24+J25</f>
        <v>567</v>
      </c>
      <c r="K22" s="68">
        <f t="shared" ref="K22:AB22" si="9">K23+K24+K25</f>
        <v>354</v>
      </c>
      <c r="L22" s="68">
        <f t="shared" si="9"/>
        <v>167</v>
      </c>
      <c r="M22" s="68"/>
      <c r="N22" s="68">
        <f t="shared" si="9"/>
        <v>300</v>
      </c>
      <c r="O22" s="68"/>
      <c r="P22" s="114">
        <f t="shared" si="2"/>
        <v>841</v>
      </c>
      <c r="Q22" s="68">
        <f t="shared" si="9"/>
        <v>440</v>
      </c>
      <c r="R22" s="68">
        <f t="shared" si="9"/>
        <v>258</v>
      </c>
      <c r="S22" s="68">
        <f t="shared" si="9"/>
        <v>143</v>
      </c>
      <c r="T22" s="68"/>
      <c r="U22" s="68">
        <f t="shared" si="9"/>
        <v>547</v>
      </c>
      <c r="V22" s="68"/>
      <c r="W22" s="114">
        <f t="shared" si="3"/>
        <v>1190</v>
      </c>
      <c r="X22" s="68">
        <f t="shared" si="9"/>
        <v>621</v>
      </c>
      <c r="Y22" s="68">
        <f t="shared" si="9"/>
        <v>330</v>
      </c>
      <c r="Z22" s="68">
        <f t="shared" si="9"/>
        <v>239</v>
      </c>
      <c r="AA22" s="68"/>
      <c r="AB22" s="68">
        <f t="shared" si="9"/>
        <v>198</v>
      </c>
      <c r="AC22" s="68">
        <f t="shared" ref="AC22" si="10">AC23+AC24+AC25</f>
        <v>77</v>
      </c>
      <c r="AD22" s="68">
        <v>1388</v>
      </c>
    </row>
    <row r="23" spans="1:30" ht="9.9499999999999993" customHeight="1" x14ac:dyDescent="0.2">
      <c r="A23" s="81" t="s">
        <v>21</v>
      </c>
      <c r="B23" s="68">
        <f t="shared" si="7"/>
        <v>481</v>
      </c>
      <c r="C23" s="68">
        <v>68</v>
      </c>
      <c r="D23" s="68">
        <v>193</v>
      </c>
      <c r="E23" s="68">
        <v>220</v>
      </c>
      <c r="F23" s="68"/>
      <c r="G23" s="68">
        <v>337</v>
      </c>
      <c r="H23" s="68"/>
      <c r="I23" s="114">
        <f t="shared" si="1"/>
        <v>592</v>
      </c>
      <c r="J23" s="68">
        <v>283</v>
      </c>
      <c r="K23" s="68">
        <v>206</v>
      </c>
      <c r="L23" s="68">
        <v>103</v>
      </c>
      <c r="M23" s="68"/>
      <c r="N23" s="68">
        <v>226</v>
      </c>
      <c r="O23" s="68"/>
      <c r="P23" s="114">
        <f t="shared" si="2"/>
        <v>416</v>
      </c>
      <c r="Q23" s="68">
        <v>191</v>
      </c>
      <c r="R23" s="68">
        <v>143</v>
      </c>
      <c r="S23" s="68">
        <v>82</v>
      </c>
      <c r="T23" s="68"/>
      <c r="U23" s="68">
        <v>402</v>
      </c>
      <c r="V23" s="68"/>
      <c r="W23" s="114">
        <f t="shared" si="3"/>
        <v>656</v>
      </c>
      <c r="X23" s="68">
        <v>327</v>
      </c>
      <c r="Y23" s="68">
        <v>188</v>
      </c>
      <c r="Z23" s="68">
        <v>141</v>
      </c>
      <c r="AA23" s="68"/>
      <c r="AB23" s="68">
        <v>162</v>
      </c>
      <c r="AC23" s="68">
        <v>70</v>
      </c>
      <c r="AD23" s="73">
        <v>818</v>
      </c>
    </row>
    <row r="24" spans="1:30" ht="9.9499999999999993" customHeight="1" x14ac:dyDescent="0.2">
      <c r="A24" s="81" t="s">
        <v>23</v>
      </c>
      <c r="B24" s="68">
        <f t="shared" si="7"/>
        <v>378</v>
      </c>
      <c r="C24" s="68">
        <v>48</v>
      </c>
      <c r="D24" s="68">
        <v>122</v>
      </c>
      <c r="E24" s="68">
        <v>208</v>
      </c>
      <c r="F24" s="68"/>
      <c r="G24" s="68">
        <v>106</v>
      </c>
      <c r="H24" s="68"/>
      <c r="I24" s="114">
        <f t="shared" si="1"/>
        <v>418</v>
      </c>
      <c r="J24" s="68">
        <v>234</v>
      </c>
      <c r="K24" s="68">
        <v>125</v>
      </c>
      <c r="L24" s="68">
        <v>59</v>
      </c>
      <c r="M24" s="68"/>
      <c r="N24" s="68">
        <v>66</v>
      </c>
      <c r="O24" s="68"/>
      <c r="P24" s="114">
        <f t="shared" si="2"/>
        <v>349</v>
      </c>
      <c r="Q24" s="68">
        <v>200</v>
      </c>
      <c r="R24" s="68">
        <v>103</v>
      </c>
      <c r="S24" s="68">
        <v>46</v>
      </c>
      <c r="T24" s="68"/>
      <c r="U24" s="68">
        <v>135</v>
      </c>
      <c r="V24" s="68"/>
      <c r="W24" s="114">
        <f t="shared" si="3"/>
        <v>449</v>
      </c>
      <c r="X24" s="68">
        <v>250</v>
      </c>
      <c r="Y24" s="68">
        <v>109</v>
      </c>
      <c r="Z24" s="68">
        <v>90</v>
      </c>
      <c r="AA24" s="68"/>
      <c r="AB24" s="68">
        <v>35</v>
      </c>
      <c r="AC24" s="68">
        <v>7</v>
      </c>
      <c r="AD24" s="73">
        <v>484</v>
      </c>
    </row>
    <row r="25" spans="1:30" ht="9.9499999999999993" customHeight="1" x14ac:dyDescent="0.2">
      <c r="A25" s="81" t="s">
        <v>22</v>
      </c>
      <c r="B25" s="68">
        <f t="shared" si="7"/>
        <v>75</v>
      </c>
      <c r="C25" s="68">
        <v>9</v>
      </c>
      <c r="D25" s="68">
        <v>24</v>
      </c>
      <c r="E25" s="68">
        <v>42</v>
      </c>
      <c r="F25" s="68"/>
      <c r="G25" s="68">
        <v>11</v>
      </c>
      <c r="H25" s="68"/>
      <c r="I25" s="114">
        <f t="shared" si="1"/>
        <v>78</v>
      </c>
      <c r="J25" s="68">
        <v>50</v>
      </c>
      <c r="K25" s="68">
        <v>23</v>
      </c>
      <c r="L25" s="68">
        <v>5</v>
      </c>
      <c r="M25" s="68"/>
      <c r="N25" s="68">
        <v>8</v>
      </c>
      <c r="O25" s="68"/>
      <c r="P25" s="114">
        <f t="shared" si="2"/>
        <v>76</v>
      </c>
      <c r="Q25" s="68">
        <v>49</v>
      </c>
      <c r="R25" s="68">
        <v>12</v>
      </c>
      <c r="S25" s="68">
        <v>15</v>
      </c>
      <c r="T25" s="68"/>
      <c r="U25" s="68">
        <v>10</v>
      </c>
      <c r="V25" s="68"/>
      <c r="W25" s="114">
        <f t="shared" si="3"/>
        <v>85</v>
      </c>
      <c r="X25" s="68">
        <v>44</v>
      </c>
      <c r="Y25" s="68">
        <v>33</v>
      </c>
      <c r="Z25" s="68">
        <v>8</v>
      </c>
      <c r="AA25" s="68"/>
      <c r="AB25" s="68">
        <v>1</v>
      </c>
      <c r="AC25" s="68">
        <v>0</v>
      </c>
      <c r="AD25" s="73">
        <v>86</v>
      </c>
    </row>
    <row r="26" spans="1:30" ht="9.9499999999999993" customHeight="1" x14ac:dyDescent="0.2">
      <c r="A26" s="81" t="s">
        <v>116</v>
      </c>
      <c r="B26" s="68">
        <f t="shared" si="7"/>
        <v>83</v>
      </c>
      <c r="C26" s="68">
        <v>15</v>
      </c>
      <c r="D26" s="68">
        <v>27</v>
      </c>
      <c r="E26" s="68">
        <v>41</v>
      </c>
      <c r="F26" s="68"/>
      <c r="G26" s="68">
        <v>27</v>
      </c>
      <c r="H26" s="68"/>
      <c r="I26" s="114">
        <f t="shared" si="1"/>
        <v>96</v>
      </c>
      <c r="J26" s="68">
        <v>51</v>
      </c>
      <c r="K26" s="68">
        <v>30</v>
      </c>
      <c r="L26" s="68">
        <v>15</v>
      </c>
      <c r="M26" s="68"/>
      <c r="N26" s="68">
        <v>14</v>
      </c>
      <c r="O26" s="68"/>
      <c r="P26" s="114">
        <f t="shared" si="2"/>
        <v>77</v>
      </c>
      <c r="Q26" s="68">
        <v>40</v>
      </c>
      <c r="R26" s="68">
        <v>26</v>
      </c>
      <c r="S26" s="68">
        <v>11</v>
      </c>
      <c r="T26" s="68"/>
      <c r="U26" s="68">
        <v>33</v>
      </c>
      <c r="V26" s="68"/>
      <c r="W26" s="114">
        <f t="shared" si="3"/>
        <v>97</v>
      </c>
      <c r="X26" s="68">
        <v>48</v>
      </c>
      <c r="Y26" s="68">
        <v>31</v>
      </c>
      <c r="Z26" s="68">
        <v>18</v>
      </c>
      <c r="AA26" s="68"/>
      <c r="AB26" s="68">
        <v>13</v>
      </c>
      <c r="AC26" s="68">
        <v>6</v>
      </c>
      <c r="AD26" s="68">
        <v>110</v>
      </c>
    </row>
    <row r="27" spans="1:30" ht="9.9499999999999993" customHeight="1" x14ac:dyDescent="0.2">
      <c r="A27" s="81" t="s">
        <v>14</v>
      </c>
      <c r="B27" s="68">
        <f t="shared" si="7"/>
        <v>19</v>
      </c>
      <c r="C27" s="68">
        <v>3</v>
      </c>
      <c r="D27" s="68">
        <v>2</v>
      </c>
      <c r="E27" s="68">
        <v>14</v>
      </c>
      <c r="F27" s="68"/>
      <c r="G27" s="68">
        <v>10</v>
      </c>
      <c r="H27" s="68"/>
      <c r="I27" s="114">
        <f t="shared" si="1"/>
        <v>29</v>
      </c>
      <c r="J27" s="68">
        <v>16</v>
      </c>
      <c r="K27" s="68">
        <v>7</v>
      </c>
      <c r="L27" s="68">
        <v>6</v>
      </c>
      <c r="M27" s="68"/>
      <c r="N27" s="68"/>
      <c r="O27" s="68"/>
      <c r="P27" s="114">
        <f t="shared" si="2"/>
        <v>25</v>
      </c>
      <c r="Q27" s="68">
        <v>8</v>
      </c>
      <c r="R27" s="68">
        <v>10</v>
      </c>
      <c r="S27" s="68">
        <v>7</v>
      </c>
      <c r="T27" s="68"/>
      <c r="U27" s="68">
        <v>4</v>
      </c>
      <c r="V27" s="68"/>
      <c r="W27" s="114">
        <f t="shared" si="3"/>
        <v>27</v>
      </c>
      <c r="X27" s="68">
        <v>13</v>
      </c>
      <c r="Y27" s="68">
        <v>10</v>
      </c>
      <c r="Z27" s="68">
        <v>4</v>
      </c>
      <c r="AA27" s="68"/>
      <c r="AB27" s="68">
        <v>2</v>
      </c>
      <c r="AC27" s="68">
        <v>0</v>
      </c>
      <c r="AD27" s="68">
        <v>29</v>
      </c>
    </row>
    <row r="28" spans="1:30" ht="9.9499999999999993" customHeight="1" x14ac:dyDescent="0.2">
      <c r="A28" s="67" t="s">
        <v>115</v>
      </c>
      <c r="B28" s="68">
        <f t="shared" si="7"/>
        <v>13</v>
      </c>
      <c r="C28" s="68">
        <v>4</v>
      </c>
      <c r="D28" s="68">
        <v>6</v>
      </c>
      <c r="E28" s="68">
        <v>3</v>
      </c>
      <c r="F28" s="68"/>
      <c r="G28" s="68">
        <v>0</v>
      </c>
      <c r="H28" s="68"/>
      <c r="I28" s="114">
        <f t="shared" si="1"/>
        <v>12</v>
      </c>
      <c r="J28" s="68">
        <v>9</v>
      </c>
      <c r="K28" s="68">
        <v>2</v>
      </c>
      <c r="L28" s="68">
        <v>1</v>
      </c>
      <c r="M28" s="68"/>
      <c r="N28" s="68">
        <v>1</v>
      </c>
      <c r="O28" s="68"/>
      <c r="P28" s="114">
        <f t="shared" si="2"/>
        <v>12</v>
      </c>
      <c r="Q28" s="68">
        <v>12</v>
      </c>
      <c r="R28" s="68"/>
      <c r="S28" s="68"/>
      <c r="T28" s="68"/>
      <c r="U28" s="68">
        <v>1</v>
      </c>
      <c r="V28" s="68"/>
      <c r="W28" s="114">
        <f t="shared" si="3"/>
        <v>13</v>
      </c>
      <c r="X28" s="68">
        <v>10</v>
      </c>
      <c r="Y28" s="68">
        <v>1</v>
      </c>
      <c r="Z28" s="68">
        <v>2</v>
      </c>
      <c r="AA28" s="68"/>
      <c r="AB28" s="68">
        <v>0</v>
      </c>
      <c r="AC28" s="68">
        <v>0</v>
      </c>
      <c r="AD28" s="68">
        <v>13</v>
      </c>
    </row>
    <row r="29" spans="1:30" ht="9.9499999999999993" customHeight="1" x14ac:dyDescent="0.2">
      <c r="A29" s="67" t="s">
        <v>16</v>
      </c>
      <c r="B29" s="68">
        <f t="shared" si="7"/>
        <v>198</v>
      </c>
      <c r="C29" s="68">
        <v>104</v>
      </c>
      <c r="D29" s="68">
        <v>63</v>
      </c>
      <c r="E29" s="68">
        <v>31</v>
      </c>
      <c r="F29" s="68"/>
      <c r="G29" s="68">
        <v>287</v>
      </c>
      <c r="H29" s="68"/>
      <c r="I29" s="114">
        <f t="shared" si="1"/>
        <v>222</v>
      </c>
      <c r="J29" s="68">
        <v>169</v>
      </c>
      <c r="K29" s="68">
        <v>44</v>
      </c>
      <c r="L29" s="68">
        <v>9</v>
      </c>
      <c r="M29" s="68"/>
      <c r="N29" s="68">
        <v>263</v>
      </c>
      <c r="O29" s="68"/>
      <c r="P29" s="114">
        <f t="shared" si="2"/>
        <v>224</v>
      </c>
      <c r="Q29" s="68">
        <v>177</v>
      </c>
      <c r="R29" s="68">
        <v>34</v>
      </c>
      <c r="S29" s="68">
        <v>13</v>
      </c>
      <c r="T29" s="68"/>
      <c r="U29" s="68">
        <v>261</v>
      </c>
      <c r="V29" s="68"/>
      <c r="W29" s="114">
        <f t="shared" si="3"/>
        <v>251</v>
      </c>
      <c r="X29" s="68">
        <v>185</v>
      </c>
      <c r="Y29" s="68">
        <v>39</v>
      </c>
      <c r="Z29" s="68">
        <v>27</v>
      </c>
      <c r="AA29" s="68"/>
      <c r="AB29" s="68">
        <v>234</v>
      </c>
      <c r="AC29" s="68">
        <v>157</v>
      </c>
      <c r="AD29" s="68">
        <v>485</v>
      </c>
    </row>
    <row r="30" spans="1:30" ht="9.9499999999999993" customHeight="1" x14ac:dyDescent="0.2">
      <c r="A30" s="67" t="s">
        <v>17</v>
      </c>
      <c r="B30" s="68">
        <f t="shared" si="7"/>
        <v>93</v>
      </c>
      <c r="C30" s="68">
        <v>33</v>
      </c>
      <c r="D30" s="68">
        <v>32</v>
      </c>
      <c r="E30" s="68">
        <v>28</v>
      </c>
      <c r="F30" s="68"/>
      <c r="G30" s="68">
        <v>84</v>
      </c>
      <c r="H30" s="68"/>
      <c r="I30" s="114">
        <f t="shared" si="1"/>
        <v>115</v>
      </c>
      <c r="J30" s="68">
        <v>66</v>
      </c>
      <c r="K30" s="68">
        <v>19</v>
      </c>
      <c r="L30" s="68">
        <v>30</v>
      </c>
      <c r="M30" s="68"/>
      <c r="N30" s="68">
        <v>62</v>
      </c>
      <c r="O30" s="68"/>
      <c r="P30" s="114">
        <f t="shared" si="2"/>
        <v>102</v>
      </c>
      <c r="Q30" s="68">
        <v>64</v>
      </c>
      <c r="R30" s="68">
        <v>22</v>
      </c>
      <c r="S30" s="68">
        <v>16</v>
      </c>
      <c r="T30" s="68"/>
      <c r="U30" s="68">
        <v>75</v>
      </c>
      <c r="V30" s="68"/>
      <c r="W30" s="114">
        <f t="shared" si="3"/>
        <v>139</v>
      </c>
      <c r="X30" s="68">
        <v>72</v>
      </c>
      <c r="Y30" s="68">
        <v>25</v>
      </c>
      <c r="Z30" s="68">
        <v>42</v>
      </c>
      <c r="AA30" s="68"/>
      <c r="AB30" s="68">
        <v>38</v>
      </c>
      <c r="AC30" s="68">
        <v>24</v>
      </c>
      <c r="AD30" s="68">
        <v>177</v>
      </c>
    </row>
    <row r="31" spans="1:30" ht="9.9499999999999993" customHeight="1" x14ac:dyDescent="0.2">
      <c r="A31" s="67" t="s">
        <v>18</v>
      </c>
      <c r="B31" s="68">
        <f t="shared" si="7"/>
        <v>185</v>
      </c>
      <c r="C31" s="68">
        <v>40</v>
      </c>
      <c r="D31" s="68">
        <v>42</v>
      </c>
      <c r="E31" s="68">
        <v>103</v>
      </c>
      <c r="F31" s="68"/>
      <c r="G31" s="68">
        <v>98</v>
      </c>
      <c r="H31" s="68"/>
      <c r="I31" s="114">
        <f t="shared" si="1"/>
        <v>224</v>
      </c>
      <c r="J31" s="68">
        <v>105</v>
      </c>
      <c r="K31" s="68">
        <v>46</v>
      </c>
      <c r="L31" s="68">
        <v>73</v>
      </c>
      <c r="M31" s="68"/>
      <c r="N31" s="68">
        <v>59</v>
      </c>
      <c r="O31" s="68"/>
      <c r="P31" s="114">
        <f t="shared" si="2"/>
        <v>190</v>
      </c>
      <c r="Q31" s="68">
        <v>97</v>
      </c>
      <c r="R31" s="68">
        <v>40</v>
      </c>
      <c r="S31" s="68">
        <v>53</v>
      </c>
      <c r="T31" s="68"/>
      <c r="U31" s="68">
        <v>93</v>
      </c>
      <c r="V31" s="68"/>
      <c r="W31" s="114">
        <f t="shared" si="3"/>
        <v>226</v>
      </c>
      <c r="X31" s="68">
        <v>104</v>
      </c>
      <c r="Y31" s="68">
        <v>49</v>
      </c>
      <c r="Z31" s="68">
        <v>73</v>
      </c>
      <c r="AA31" s="68"/>
      <c r="AB31" s="68">
        <v>57</v>
      </c>
      <c r="AC31" s="68">
        <v>18</v>
      </c>
      <c r="AD31" s="68">
        <v>283</v>
      </c>
    </row>
    <row r="32" spans="1:30" ht="9.9499999999999993" customHeight="1" x14ac:dyDescent="0.2">
      <c r="A32" s="67"/>
      <c r="B32" s="68"/>
      <c r="C32" s="68"/>
      <c r="D32" s="68"/>
      <c r="E32" s="68"/>
      <c r="F32" s="68"/>
      <c r="G32" s="68"/>
      <c r="H32" s="68"/>
      <c r="I32" s="114"/>
      <c r="J32" s="68"/>
      <c r="K32" s="68"/>
      <c r="L32" s="68"/>
      <c r="M32" s="68"/>
      <c r="N32" s="68"/>
      <c r="O32" s="68"/>
      <c r="P32" s="114"/>
      <c r="Q32" s="68"/>
      <c r="R32" s="68"/>
      <c r="S32" s="68"/>
      <c r="T32" s="68"/>
      <c r="U32" s="68"/>
      <c r="V32" s="68"/>
      <c r="W32" s="114"/>
      <c r="X32" s="68"/>
      <c r="Y32" s="68"/>
      <c r="Z32" s="68"/>
      <c r="AA32" s="68"/>
      <c r="AB32" s="68"/>
      <c r="AC32" s="68"/>
      <c r="AD32" s="68"/>
    </row>
    <row r="33" spans="1:30" s="40" customFormat="1" ht="9.9499999999999993" customHeight="1" x14ac:dyDescent="0.2">
      <c r="A33" s="138" t="s">
        <v>86</v>
      </c>
      <c r="B33" s="96">
        <v>1052</v>
      </c>
      <c r="C33" s="96">
        <v>313</v>
      </c>
      <c r="D33" s="96">
        <v>305</v>
      </c>
      <c r="E33" s="96">
        <v>434</v>
      </c>
      <c r="F33" s="96"/>
      <c r="G33" s="96">
        <v>875</v>
      </c>
      <c r="H33" s="96"/>
      <c r="I33" s="316">
        <f t="shared" si="1"/>
        <v>1177</v>
      </c>
      <c r="J33" s="96">
        <v>738</v>
      </c>
      <c r="K33" s="96">
        <v>288</v>
      </c>
      <c r="L33" s="96">
        <v>151</v>
      </c>
      <c r="M33" s="96"/>
      <c r="N33" s="96">
        <v>750</v>
      </c>
      <c r="O33" s="96"/>
      <c r="P33" s="316">
        <f t="shared" si="2"/>
        <v>1146</v>
      </c>
      <c r="Q33" s="96">
        <v>724</v>
      </c>
      <c r="R33" s="96">
        <v>269</v>
      </c>
      <c r="S33" s="96">
        <v>153</v>
      </c>
      <c r="T33" s="96"/>
      <c r="U33" s="96">
        <v>781</v>
      </c>
      <c r="V33" s="96"/>
      <c r="W33" s="316">
        <f t="shared" si="3"/>
        <v>1552</v>
      </c>
      <c r="X33" s="96">
        <v>1026</v>
      </c>
      <c r="Y33" s="96">
        <v>344</v>
      </c>
      <c r="Z33" s="96">
        <v>182</v>
      </c>
      <c r="AA33" s="96"/>
      <c r="AB33" s="96">
        <v>375</v>
      </c>
      <c r="AC33" s="96">
        <v>219</v>
      </c>
      <c r="AD33" s="96">
        <v>1927</v>
      </c>
    </row>
    <row r="34" spans="1:30" ht="9.9499999999999993" customHeight="1" x14ac:dyDescent="0.2">
      <c r="A34" s="67" t="s">
        <v>150</v>
      </c>
      <c r="B34" s="68">
        <f>C34+D34+E34</f>
        <v>7</v>
      </c>
      <c r="C34" s="68">
        <v>2</v>
      </c>
      <c r="D34" s="68">
        <v>2</v>
      </c>
      <c r="E34" s="68">
        <v>3</v>
      </c>
      <c r="F34" s="68"/>
      <c r="G34" s="68">
        <v>1</v>
      </c>
      <c r="H34" s="68"/>
      <c r="I34" s="114">
        <f t="shared" si="1"/>
        <v>8</v>
      </c>
      <c r="J34" s="68">
        <v>5</v>
      </c>
      <c r="K34" s="68">
        <v>3</v>
      </c>
      <c r="L34" s="68">
        <v>0</v>
      </c>
      <c r="M34" s="68"/>
      <c r="N34" s="68">
        <v>0</v>
      </c>
      <c r="O34" s="68"/>
      <c r="P34" s="114">
        <f t="shared" si="2"/>
        <v>8</v>
      </c>
      <c r="Q34" s="68">
        <v>6</v>
      </c>
      <c r="R34" s="68">
        <v>1</v>
      </c>
      <c r="S34" s="68">
        <v>1</v>
      </c>
      <c r="T34" s="68"/>
      <c r="U34" s="68">
        <v>0</v>
      </c>
      <c r="V34" s="68"/>
      <c r="W34" s="114">
        <f t="shared" si="3"/>
        <v>7</v>
      </c>
      <c r="X34" s="68">
        <v>5</v>
      </c>
      <c r="Y34" s="68">
        <v>1</v>
      </c>
      <c r="Z34" s="68">
        <v>1</v>
      </c>
      <c r="AA34" s="68"/>
      <c r="AB34" s="68">
        <v>1</v>
      </c>
      <c r="AC34" s="68">
        <v>0</v>
      </c>
      <c r="AD34" s="68">
        <v>8</v>
      </c>
    </row>
    <row r="35" spans="1:30" ht="9.9499999999999993" customHeight="1" x14ac:dyDescent="0.2">
      <c r="A35" s="67" t="s">
        <v>158</v>
      </c>
      <c r="B35" s="68">
        <f t="shared" ref="B35:B45" si="11">C35+D35+E35</f>
        <v>18</v>
      </c>
      <c r="C35" s="68">
        <v>2</v>
      </c>
      <c r="D35" s="68">
        <v>7</v>
      </c>
      <c r="E35" s="68">
        <v>9</v>
      </c>
      <c r="F35" s="68"/>
      <c r="G35" s="68">
        <v>4</v>
      </c>
      <c r="H35" s="68"/>
      <c r="I35" s="114">
        <f t="shared" si="1"/>
        <v>22</v>
      </c>
      <c r="J35" s="68">
        <v>13</v>
      </c>
      <c r="K35" s="68">
        <v>7</v>
      </c>
      <c r="L35" s="68">
        <v>2</v>
      </c>
      <c r="M35" s="68"/>
      <c r="N35" s="68">
        <v>0</v>
      </c>
      <c r="O35" s="68"/>
      <c r="P35" s="114">
        <f t="shared" si="2"/>
        <v>18</v>
      </c>
      <c r="Q35" s="68">
        <v>11</v>
      </c>
      <c r="R35" s="68">
        <v>4</v>
      </c>
      <c r="S35" s="68">
        <v>3</v>
      </c>
      <c r="T35" s="68"/>
      <c r="U35" s="68">
        <v>4</v>
      </c>
      <c r="V35" s="68"/>
      <c r="W35" s="114">
        <f t="shared" si="3"/>
        <v>21</v>
      </c>
      <c r="X35" s="68">
        <v>8</v>
      </c>
      <c r="Y35" s="68">
        <v>12</v>
      </c>
      <c r="Z35" s="68">
        <v>1</v>
      </c>
      <c r="AA35" s="68"/>
      <c r="AB35" s="68">
        <v>1</v>
      </c>
      <c r="AC35" s="68">
        <v>0</v>
      </c>
      <c r="AD35" s="68">
        <v>22</v>
      </c>
    </row>
    <row r="36" spans="1:30" ht="9.9499999999999993" customHeight="1" x14ac:dyDescent="0.2">
      <c r="A36" s="67" t="s">
        <v>114</v>
      </c>
      <c r="B36" s="68">
        <f>B39+B38+B37</f>
        <v>542</v>
      </c>
      <c r="C36" s="68">
        <f t="shared" ref="C36:G36" si="12">C39+C38+C37</f>
        <v>108</v>
      </c>
      <c r="D36" s="68">
        <f t="shared" si="12"/>
        <v>174</v>
      </c>
      <c r="E36" s="68">
        <f t="shared" si="12"/>
        <v>260</v>
      </c>
      <c r="F36" s="68">
        <f t="shared" si="12"/>
        <v>0</v>
      </c>
      <c r="G36" s="68">
        <f t="shared" si="12"/>
        <v>428</v>
      </c>
      <c r="H36" s="68"/>
      <c r="I36" s="114">
        <f t="shared" si="1"/>
        <v>629</v>
      </c>
      <c r="J36" s="68">
        <f>J37+J38+J39</f>
        <v>347</v>
      </c>
      <c r="K36" s="68">
        <f t="shared" ref="K36:AB36" si="13">K37+K38+K39</f>
        <v>191</v>
      </c>
      <c r="L36" s="68">
        <f t="shared" si="13"/>
        <v>91</v>
      </c>
      <c r="M36" s="68"/>
      <c r="N36" s="68">
        <f t="shared" si="13"/>
        <v>341</v>
      </c>
      <c r="O36" s="68"/>
      <c r="P36" s="114">
        <f t="shared" si="2"/>
        <v>568</v>
      </c>
      <c r="Q36" s="68">
        <f t="shared" si="13"/>
        <v>292</v>
      </c>
      <c r="R36" s="68">
        <f t="shared" si="13"/>
        <v>173</v>
      </c>
      <c r="S36" s="68">
        <f t="shared" si="13"/>
        <v>103</v>
      </c>
      <c r="T36" s="68"/>
      <c r="U36" s="68">
        <f t="shared" si="13"/>
        <v>402</v>
      </c>
      <c r="V36" s="68"/>
      <c r="W36" s="114">
        <f t="shared" si="3"/>
        <v>869</v>
      </c>
      <c r="X36" s="68">
        <f t="shared" si="13"/>
        <v>539</v>
      </c>
      <c r="Y36" s="68">
        <f t="shared" si="13"/>
        <v>228</v>
      </c>
      <c r="Z36" s="68">
        <f t="shared" si="13"/>
        <v>102</v>
      </c>
      <c r="AA36" s="68"/>
      <c r="AB36" s="68">
        <f t="shared" si="13"/>
        <v>101</v>
      </c>
      <c r="AC36" s="68">
        <f t="shared" ref="AC36" si="14">AC37+AC38+AC39</f>
        <v>45</v>
      </c>
      <c r="AD36" s="68">
        <v>970</v>
      </c>
    </row>
    <row r="37" spans="1:30" ht="9.9499999999999993" customHeight="1" x14ac:dyDescent="0.2">
      <c r="A37" s="81" t="s">
        <v>21</v>
      </c>
      <c r="B37" s="68">
        <f t="shared" si="11"/>
        <v>319</v>
      </c>
      <c r="C37" s="68">
        <v>77</v>
      </c>
      <c r="D37" s="68">
        <v>123</v>
      </c>
      <c r="E37" s="68">
        <v>119</v>
      </c>
      <c r="F37" s="68"/>
      <c r="G37" s="68">
        <v>280</v>
      </c>
      <c r="H37" s="68"/>
      <c r="I37" s="114">
        <f t="shared" si="1"/>
        <v>336</v>
      </c>
      <c r="J37" s="68">
        <v>175</v>
      </c>
      <c r="K37" s="68">
        <v>107</v>
      </c>
      <c r="L37" s="68">
        <v>54</v>
      </c>
      <c r="M37" s="68"/>
      <c r="N37" s="68">
        <v>263</v>
      </c>
      <c r="O37" s="68"/>
      <c r="P37" s="114">
        <f t="shared" si="2"/>
        <v>309</v>
      </c>
      <c r="Q37" s="68">
        <v>156</v>
      </c>
      <c r="R37" s="68">
        <v>94</v>
      </c>
      <c r="S37" s="68">
        <v>59</v>
      </c>
      <c r="T37" s="68"/>
      <c r="U37" s="68">
        <v>290</v>
      </c>
      <c r="V37" s="68"/>
      <c r="W37" s="114">
        <f t="shared" si="3"/>
        <v>509</v>
      </c>
      <c r="X37" s="68">
        <v>311</v>
      </c>
      <c r="Y37" s="68">
        <v>123</v>
      </c>
      <c r="Z37" s="68">
        <v>75</v>
      </c>
      <c r="AA37" s="68"/>
      <c r="AB37" s="68">
        <v>90</v>
      </c>
      <c r="AC37" s="68">
        <v>43</v>
      </c>
      <c r="AD37" s="73">
        <v>599</v>
      </c>
    </row>
    <row r="38" spans="1:30" ht="9.9499999999999993" customHeight="1" x14ac:dyDescent="0.2">
      <c r="A38" s="81" t="s">
        <v>23</v>
      </c>
      <c r="B38" s="68">
        <f t="shared" si="11"/>
        <v>158</v>
      </c>
      <c r="C38" s="68">
        <v>20</v>
      </c>
      <c r="D38" s="68">
        <v>39</v>
      </c>
      <c r="E38" s="68">
        <v>99</v>
      </c>
      <c r="F38" s="68"/>
      <c r="G38" s="68">
        <v>111</v>
      </c>
      <c r="H38" s="68"/>
      <c r="I38" s="114">
        <f t="shared" si="1"/>
        <v>199</v>
      </c>
      <c r="J38" s="68">
        <v>117</v>
      </c>
      <c r="K38" s="68">
        <v>56</v>
      </c>
      <c r="L38" s="68">
        <v>26</v>
      </c>
      <c r="M38" s="68"/>
      <c r="N38" s="68">
        <v>70</v>
      </c>
      <c r="O38" s="68"/>
      <c r="P38" s="114">
        <f t="shared" si="2"/>
        <v>179</v>
      </c>
      <c r="Q38" s="68">
        <v>101</v>
      </c>
      <c r="R38" s="68">
        <v>50</v>
      </c>
      <c r="S38" s="68">
        <v>28</v>
      </c>
      <c r="T38" s="68"/>
      <c r="U38" s="68">
        <v>90</v>
      </c>
      <c r="V38" s="68"/>
      <c r="W38" s="114">
        <f t="shared" si="3"/>
        <v>260</v>
      </c>
      <c r="X38" s="68">
        <v>168</v>
      </c>
      <c r="Y38" s="68">
        <v>73</v>
      </c>
      <c r="Z38" s="68">
        <v>19</v>
      </c>
      <c r="AA38" s="68"/>
      <c r="AB38" s="68">
        <v>9</v>
      </c>
      <c r="AC38" s="68">
        <v>2</v>
      </c>
      <c r="AD38" s="73">
        <v>269</v>
      </c>
    </row>
    <row r="39" spans="1:30" ht="9.9499999999999993" customHeight="1" x14ac:dyDescent="0.2">
      <c r="A39" s="81" t="s">
        <v>22</v>
      </c>
      <c r="B39" s="68">
        <f t="shared" si="11"/>
        <v>65</v>
      </c>
      <c r="C39" s="68">
        <v>11</v>
      </c>
      <c r="D39" s="68">
        <v>12</v>
      </c>
      <c r="E39" s="68">
        <v>42</v>
      </c>
      <c r="F39" s="68"/>
      <c r="G39" s="68">
        <v>37</v>
      </c>
      <c r="H39" s="68"/>
      <c r="I39" s="114">
        <f t="shared" si="1"/>
        <v>94</v>
      </c>
      <c r="J39" s="68">
        <v>55</v>
      </c>
      <c r="K39" s="68">
        <v>28</v>
      </c>
      <c r="L39" s="68">
        <v>11</v>
      </c>
      <c r="M39" s="68"/>
      <c r="N39" s="68">
        <v>8</v>
      </c>
      <c r="O39" s="68"/>
      <c r="P39" s="114">
        <f t="shared" si="2"/>
        <v>80</v>
      </c>
      <c r="Q39" s="68">
        <v>35</v>
      </c>
      <c r="R39" s="68">
        <v>29</v>
      </c>
      <c r="S39" s="68">
        <v>16</v>
      </c>
      <c r="T39" s="68"/>
      <c r="U39" s="68">
        <v>22</v>
      </c>
      <c r="V39" s="68"/>
      <c r="W39" s="114">
        <f t="shared" si="3"/>
        <v>100</v>
      </c>
      <c r="X39" s="68">
        <v>60</v>
      </c>
      <c r="Y39" s="68">
        <v>32</v>
      </c>
      <c r="Z39" s="68">
        <v>8</v>
      </c>
      <c r="AA39" s="68"/>
      <c r="AB39" s="68">
        <v>2</v>
      </c>
      <c r="AC39" s="68">
        <v>0</v>
      </c>
      <c r="AD39" s="73">
        <v>102</v>
      </c>
    </row>
    <row r="40" spans="1:30" ht="9.9499999999999993" customHeight="1" x14ac:dyDescent="0.2">
      <c r="A40" s="81" t="s">
        <v>116</v>
      </c>
      <c r="B40" s="68">
        <f t="shared" si="11"/>
        <v>44</v>
      </c>
      <c r="C40" s="68">
        <v>8</v>
      </c>
      <c r="D40" s="68">
        <v>11</v>
      </c>
      <c r="E40" s="68">
        <v>25</v>
      </c>
      <c r="F40" s="68"/>
      <c r="G40" s="68">
        <v>41</v>
      </c>
      <c r="H40" s="68"/>
      <c r="I40" s="114">
        <f t="shared" si="1"/>
        <v>43</v>
      </c>
      <c r="J40" s="68">
        <v>27</v>
      </c>
      <c r="K40" s="68">
        <v>9</v>
      </c>
      <c r="L40" s="68">
        <v>7</v>
      </c>
      <c r="M40" s="68"/>
      <c r="N40" s="68">
        <v>42</v>
      </c>
      <c r="O40" s="68"/>
      <c r="P40" s="114">
        <f t="shared" si="2"/>
        <v>54</v>
      </c>
      <c r="Q40" s="68">
        <v>31</v>
      </c>
      <c r="R40" s="68">
        <v>13</v>
      </c>
      <c r="S40" s="68">
        <v>10</v>
      </c>
      <c r="T40" s="68"/>
      <c r="U40" s="68">
        <v>31</v>
      </c>
      <c r="V40" s="68"/>
      <c r="W40" s="114">
        <f t="shared" si="3"/>
        <v>71</v>
      </c>
      <c r="X40" s="68">
        <v>50</v>
      </c>
      <c r="Y40" s="68">
        <v>11</v>
      </c>
      <c r="Z40" s="68">
        <v>10</v>
      </c>
      <c r="AA40" s="68"/>
      <c r="AB40" s="68">
        <v>14</v>
      </c>
      <c r="AC40" s="68">
        <v>10</v>
      </c>
      <c r="AD40" s="68">
        <v>85</v>
      </c>
    </row>
    <row r="41" spans="1:30" ht="9.9499999999999993" customHeight="1" x14ac:dyDescent="0.2">
      <c r="A41" s="81" t="s">
        <v>14</v>
      </c>
      <c r="B41" s="68">
        <f t="shared" si="11"/>
        <v>22</v>
      </c>
      <c r="C41" s="68">
        <v>3</v>
      </c>
      <c r="D41" s="68">
        <v>2</v>
      </c>
      <c r="E41" s="68">
        <v>17</v>
      </c>
      <c r="F41" s="68"/>
      <c r="G41" s="68">
        <v>11</v>
      </c>
      <c r="H41" s="68"/>
      <c r="I41" s="114">
        <f t="shared" si="1"/>
        <v>32</v>
      </c>
      <c r="J41" s="68">
        <v>18</v>
      </c>
      <c r="K41" s="68">
        <v>6</v>
      </c>
      <c r="L41" s="68">
        <v>8</v>
      </c>
      <c r="M41" s="68"/>
      <c r="N41" s="68">
        <v>1</v>
      </c>
      <c r="O41" s="68"/>
      <c r="P41" s="114">
        <f t="shared" si="2"/>
        <v>26</v>
      </c>
      <c r="Q41" s="68">
        <v>10</v>
      </c>
      <c r="R41" s="68">
        <v>6</v>
      </c>
      <c r="S41" s="68">
        <v>10</v>
      </c>
      <c r="T41" s="68"/>
      <c r="U41" s="68">
        <v>7</v>
      </c>
      <c r="V41" s="68"/>
      <c r="W41" s="114">
        <f t="shared" si="3"/>
        <v>32</v>
      </c>
      <c r="X41" s="68">
        <v>17</v>
      </c>
      <c r="Y41" s="68">
        <v>8</v>
      </c>
      <c r="Z41" s="68">
        <v>7</v>
      </c>
      <c r="AA41" s="68"/>
      <c r="AB41" s="68">
        <v>1</v>
      </c>
      <c r="AC41" s="68">
        <v>0</v>
      </c>
      <c r="AD41" s="68">
        <v>33</v>
      </c>
    </row>
    <row r="42" spans="1:30" ht="9.9499999999999993" customHeight="1" x14ac:dyDescent="0.2">
      <c r="A42" s="67" t="s">
        <v>115</v>
      </c>
      <c r="B42" s="68">
        <f t="shared" si="11"/>
        <v>17</v>
      </c>
      <c r="C42" s="68">
        <v>6</v>
      </c>
      <c r="D42" s="68">
        <v>5</v>
      </c>
      <c r="E42" s="68">
        <v>6</v>
      </c>
      <c r="F42" s="68"/>
      <c r="G42" s="68">
        <v>3</v>
      </c>
      <c r="H42" s="68"/>
      <c r="I42" s="114">
        <f t="shared" si="1"/>
        <v>18</v>
      </c>
      <c r="J42" s="68">
        <v>15</v>
      </c>
      <c r="K42" s="68">
        <v>2</v>
      </c>
      <c r="L42" s="68">
        <v>1</v>
      </c>
      <c r="M42" s="68"/>
      <c r="N42" s="68">
        <v>2</v>
      </c>
      <c r="O42" s="68"/>
      <c r="P42" s="114">
        <f t="shared" si="2"/>
        <v>18</v>
      </c>
      <c r="Q42" s="68">
        <v>17</v>
      </c>
      <c r="R42" s="68">
        <v>1</v>
      </c>
      <c r="S42" s="68"/>
      <c r="T42" s="68"/>
      <c r="U42" s="68">
        <v>2</v>
      </c>
      <c r="V42" s="68"/>
      <c r="W42" s="114">
        <f t="shared" si="3"/>
        <v>20</v>
      </c>
      <c r="X42" s="68">
        <v>17</v>
      </c>
      <c r="Y42" s="68">
        <v>3</v>
      </c>
      <c r="Z42" s="68">
        <v>0</v>
      </c>
      <c r="AA42" s="68"/>
      <c r="AB42" s="68">
        <v>0</v>
      </c>
      <c r="AC42" s="68">
        <v>0</v>
      </c>
      <c r="AD42" s="68">
        <v>20</v>
      </c>
    </row>
    <row r="43" spans="1:30" ht="9.9499999999999993" customHeight="1" x14ac:dyDescent="0.2">
      <c r="A43" s="67" t="s">
        <v>16</v>
      </c>
      <c r="B43" s="68">
        <f t="shared" si="11"/>
        <v>226</v>
      </c>
      <c r="C43" s="68">
        <v>115</v>
      </c>
      <c r="D43" s="68">
        <v>56</v>
      </c>
      <c r="E43" s="68">
        <v>55</v>
      </c>
      <c r="F43" s="68"/>
      <c r="G43" s="68">
        <v>265</v>
      </c>
      <c r="H43" s="68"/>
      <c r="I43" s="114">
        <f t="shared" si="1"/>
        <v>223</v>
      </c>
      <c r="J43" s="68">
        <v>169</v>
      </c>
      <c r="K43" s="68">
        <v>37</v>
      </c>
      <c r="L43" s="68">
        <v>17</v>
      </c>
      <c r="M43" s="68"/>
      <c r="N43" s="68">
        <v>268</v>
      </c>
      <c r="O43" s="68"/>
      <c r="P43" s="114">
        <f t="shared" si="2"/>
        <v>257</v>
      </c>
      <c r="Q43" s="68">
        <v>208</v>
      </c>
      <c r="R43" s="68">
        <v>39</v>
      </c>
      <c r="S43" s="68">
        <v>10</v>
      </c>
      <c r="T43" s="68"/>
      <c r="U43" s="68">
        <v>234</v>
      </c>
      <c r="V43" s="68"/>
      <c r="W43" s="114">
        <f t="shared" si="3"/>
        <v>301</v>
      </c>
      <c r="X43" s="68">
        <v>236</v>
      </c>
      <c r="Y43" s="68">
        <v>42</v>
      </c>
      <c r="Z43" s="68">
        <v>23</v>
      </c>
      <c r="AA43" s="68"/>
      <c r="AB43" s="68">
        <v>190</v>
      </c>
      <c r="AC43" s="68">
        <v>132</v>
      </c>
      <c r="AD43" s="68">
        <v>491</v>
      </c>
    </row>
    <row r="44" spans="1:30" ht="9.9499999999999993" customHeight="1" x14ac:dyDescent="0.2">
      <c r="A44" s="67" t="s">
        <v>17</v>
      </c>
      <c r="B44" s="68">
        <f t="shared" si="11"/>
        <v>71</v>
      </c>
      <c r="C44" s="68">
        <v>30</v>
      </c>
      <c r="D44" s="68">
        <v>19</v>
      </c>
      <c r="E44" s="68">
        <v>22</v>
      </c>
      <c r="F44" s="68"/>
      <c r="G44" s="68">
        <v>39</v>
      </c>
      <c r="H44" s="68"/>
      <c r="I44" s="114">
        <f t="shared" si="1"/>
        <v>87</v>
      </c>
      <c r="J44" s="68">
        <v>68</v>
      </c>
      <c r="K44" s="68">
        <v>15</v>
      </c>
      <c r="L44" s="68">
        <v>4</v>
      </c>
      <c r="M44" s="68"/>
      <c r="N44" s="68">
        <v>23</v>
      </c>
      <c r="O44" s="68"/>
      <c r="P44" s="114">
        <f t="shared" si="2"/>
        <v>76</v>
      </c>
      <c r="Q44" s="68">
        <v>60</v>
      </c>
      <c r="R44" s="68">
        <v>13</v>
      </c>
      <c r="S44" s="68">
        <v>3</v>
      </c>
      <c r="T44" s="68"/>
      <c r="U44" s="68">
        <v>34</v>
      </c>
      <c r="V44" s="68"/>
      <c r="W44" s="114">
        <f t="shared" si="3"/>
        <v>92</v>
      </c>
      <c r="X44" s="68">
        <v>70</v>
      </c>
      <c r="Y44" s="68">
        <v>13</v>
      </c>
      <c r="Z44" s="68">
        <v>9</v>
      </c>
      <c r="AA44" s="68"/>
      <c r="AB44" s="68">
        <v>18</v>
      </c>
      <c r="AC44" s="68">
        <v>7</v>
      </c>
      <c r="AD44" s="68">
        <v>110</v>
      </c>
    </row>
    <row r="45" spans="1:30" ht="9.9499999999999993" customHeight="1" x14ac:dyDescent="0.2">
      <c r="A45" s="67" t="s">
        <v>18</v>
      </c>
      <c r="B45" s="68">
        <f t="shared" si="11"/>
        <v>105</v>
      </c>
      <c r="C45" s="68">
        <v>39</v>
      </c>
      <c r="D45" s="68">
        <v>29</v>
      </c>
      <c r="E45" s="68">
        <v>37</v>
      </c>
      <c r="F45" s="68"/>
      <c r="G45" s="68">
        <v>83</v>
      </c>
      <c r="H45" s="68"/>
      <c r="I45" s="114">
        <f t="shared" si="1"/>
        <v>115</v>
      </c>
      <c r="J45" s="68">
        <v>76</v>
      </c>
      <c r="K45" s="68">
        <v>18</v>
      </c>
      <c r="L45" s="68">
        <v>21</v>
      </c>
      <c r="M45" s="68"/>
      <c r="N45" s="68">
        <v>73</v>
      </c>
      <c r="O45" s="68"/>
      <c r="P45" s="114">
        <f t="shared" si="2"/>
        <v>121</v>
      </c>
      <c r="Q45" s="68">
        <v>89</v>
      </c>
      <c r="R45" s="68">
        <v>19</v>
      </c>
      <c r="S45" s="68">
        <v>13</v>
      </c>
      <c r="T45" s="68"/>
      <c r="U45" s="68">
        <v>67</v>
      </c>
      <c r="V45" s="68"/>
      <c r="W45" s="114">
        <f t="shared" si="3"/>
        <v>139</v>
      </c>
      <c r="X45" s="68">
        <v>84</v>
      </c>
      <c r="Y45" s="68">
        <v>26</v>
      </c>
      <c r="Z45" s="68">
        <v>29</v>
      </c>
      <c r="AA45" s="68"/>
      <c r="AB45" s="68">
        <v>49</v>
      </c>
      <c r="AC45" s="68">
        <v>25</v>
      </c>
      <c r="AD45" s="68">
        <v>188</v>
      </c>
    </row>
    <row r="46" spans="1:30" ht="9.9499999999999993" customHeight="1" x14ac:dyDescent="0.2">
      <c r="A46" s="67"/>
      <c r="B46" s="68"/>
      <c r="C46" s="68"/>
      <c r="D46" s="68"/>
      <c r="E46" s="68"/>
      <c r="F46" s="68"/>
      <c r="G46" s="68"/>
      <c r="H46" s="68"/>
      <c r="I46" s="114"/>
      <c r="J46" s="68"/>
      <c r="K46" s="68"/>
      <c r="L46" s="68"/>
      <c r="M46" s="68"/>
      <c r="N46" s="68"/>
      <c r="O46" s="68"/>
      <c r="P46" s="114"/>
      <c r="Q46" s="68"/>
      <c r="R46" s="68"/>
      <c r="S46" s="68"/>
      <c r="T46" s="68"/>
      <c r="U46" s="68"/>
      <c r="V46" s="68"/>
      <c r="W46" s="114"/>
      <c r="X46" s="68"/>
      <c r="Y46" s="68"/>
      <c r="Z46" s="68"/>
      <c r="AA46" s="68"/>
      <c r="AB46" s="68"/>
      <c r="AC46" s="68"/>
      <c r="AD46" s="68"/>
    </row>
    <row r="47" spans="1:30" s="40" customFormat="1" ht="9.9499999999999993" customHeight="1" x14ac:dyDescent="0.2">
      <c r="A47" s="138" t="s">
        <v>87</v>
      </c>
      <c r="B47" s="96">
        <v>761</v>
      </c>
      <c r="C47" s="96">
        <v>239</v>
      </c>
      <c r="D47" s="96">
        <v>172</v>
      </c>
      <c r="E47" s="96">
        <v>350</v>
      </c>
      <c r="F47" s="96"/>
      <c r="G47" s="96">
        <v>1985</v>
      </c>
      <c r="H47" s="96"/>
      <c r="I47" s="316">
        <f t="shared" si="1"/>
        <v>1166</v>
      </c>
      <c r="J47" s="96">
        <v>622</v>
      </c>
      <c r="K47" s="96">
        <v>292</v>
      </c>
      <c r="L47" s="96">
        <v>252</v>
      </c>
      <c r="M47" s="96"/>
      <c r="N47" s="96">
        <v>1580</v>
      </c>
      <c r="O47" s="96"/>
      <c r="P47" s="316">
        <f t="shared" si="2"/>
        <v>1118</v>
      </c>
      <c r="Q47" s="96">
        <v>626</v>
      </c>
      <c r="R47" s="96">
        <v>246</v>
      </c>
      <c r="S47" s="96">
        <v>246</v>
      </c>
      <c r="T47" s="96"/>
      <c r="U47" s="96">
        <v>1628</v>
      </c>
      <c r="V47" s="96"/>
      <c r="W47" s="316">
        <f t="shared" si="3"/>
        <v>2009</v>
      </c>
      <c r="X47" s="96">
        <v>1325</v>
      </c>
      <c r="Y47" s="96">
        <v>364</v>
      </c>
      <c r="Z47" s="96">
        <v>320</v>
      </c>
      <c r="AA47" s="96"/>
      <c r="AB47" s="96">
        <v>737</v>
      </c>
      <c r="AC47" s="96">
        <v>565</v>
      </c>
      <c r="AD47" s="96">
        <v>2746</v>
      </c>
    </row>
    <row r="48" spans="1:30" ht="9.9499999999999993" customHeight="1" x14ac:dyDescent="0.2">
      <c r="A48" s="67" t="s">
        <v>150</v>
      </c>
      <c r="B48" s="68">
        <f>C48+D48+E48</f>
        <v>6</v>
      </c>
      <c r="C48" s="68">
        <v>1</v>
      </c>
      <c r="D48" s="68">
        <v>1</v>
      </c>
      <c r="E48" s="68">
        <v>4</v>
      </c>
      <c r="F48" s="68"/>
      <c r="G48" s="68">
        <v>6</v>
      </c>
      <c r="H48" s="68"/>
      <c r="I48" s="114">
        <f t="shared" si="1"/>
        <v>10</v>
      </c>
      <c r="J48" s="68">
        <v>8</v>
      </c>
      <c r="K48" s="68">
        <v>2</v>
      </c>
      <c r="L48" s="68">
        <v>0</v>
      </c>
      <c r="M48" s="68"/>
      <c r="N48" s="68">
        <v>2</v>
      </c>
      <c r="O48" s="68"/>
      <c r="P48" s="114">
        <f t="shared" si="2"/>
        <v>11</v>
      </c>
      <c r="Q48" s="68">
        <v>9</v>
      </c>
      <c r="R48" s="68">
        <v>2</v>
      </c>
      <c r="S48" s="68">
        <v>0</v>
      </c>
      <c r="T48" s="68"/>
      <c r="U48" s="68">
        <v>1</v>
      </c>
      <c r="V48" s="68"/>
      <c r="W48" s="114">
        <f t="shared" si="3"/>
        <v>12</v>
      </c>
      <c r="X48" s="68">
        <v>9</v>
      </c>
      <c r="Y48" s="68">
        <v>3</v>
      </c>
      <c r="Z48" s="68">
        <v>0</v>
      </c>
      <c r="AA48" s="68"/>
      <c r="AB48" s="68">
        <v>0</v>
      </c>
      <c r="AC48" s="68">
        <v>0</v>
      </c>
      <c r="AD48" s="68">
        <v>12</v>
      </c>
    </row>
    <row r="49" spans="1:32" ht="9.9499999999999993" customHeight="1" x14ac:dyDescent="0.2">
      <c r="A49" s="67" t="s">
        <v>158</v>
      </c>
      <c r="B49" s="68">
        <f t="shared" ref="B49:B59" si="15">C49+D49+E49</f>
        <v>16</v>
      </c>
      <c r="C49" s="68">
        <v>5</v>
      </c>
      <c r="D49" s="68">
        <v>2</v>
      </c>
      <c r="E49" s="68">
        <v>9</v>
      </c>
      <c r="F49" s="68"/>
      <c r="G49" s="68">
        <v>8</v>
      </c>
      <c r="H49" s="68"/>
      <c r="I49" s="114">
        <f t="shared" si="1"/>
        <v>17</v>
      </c>
      <c r="J49" s="68">
        <v>11</v>
      </c>
      <c r="K49" s="68">
        <v>6</v>
      </c>
      <c r="L49" s="68">
        <v>0</v>
      </c>
      <c r="M49" s="68"/>
      <c r="N49" s="68">
        <v>7</v>
      </c>
      <c r="O49" s="68"/>
      <c r="P49" s="114">
        <f t="shared" si="2"/>
        <v>20</v>
      </c>
      <c r="Q49" s="68">
        <v>13</v>
      </c>
      <c r="R49" s="68">
        <v>6</v>
      </c>
      <c r="S49" s="68">
        <v>1</v>
      </c>
      <c r="T49" s="68"/>
      <c r="U49" s="68">
        <v>4</v>
      </c>
      <c r="V49" s="68"/>
      <c r="W49" s="114">
        <f t="shared" si="3"/>
        <v>24</v>
      </c>
      <c r="X49" s="68">
        <v>16</v>
      </c>
      <c r="Y49" s="68">
        <v>5</v>
      </c>
      <c r="Z49" s="68">
        <v>3</v>
      </c>
      <c r="AA49" s="68"/>
      <c r="AB49" s="68">
        <v>0</v>
      </c>
      <c r="AC49" s="68">
        <v>0</v>
      </c>
      <c r="AD49" s="68">
        <v>24</v>
      </c>
    </row>
    <row r="50" spans="1:32" ht="9.9499999999999993" customHeight="1" x14ac:dyDescent="0.2">
      <c r="A50" s="67" t="s">
        <v>114</v>
      </c>
      <c r="B50" s="68">
        <f t="shared" si="15"/>
        <v>385</v>
      </c>
      <c r="C50" s="68">
        <f t="shared" ref="C50:E50" si="16">C51+C52+C53</f>
        <v>88</v>
      </c>
      <c r="D50" s="68">
        <f t="shared" si="16"/>
        <v>81</v>
      </c>
      <c r="E50" s="68">
        <f t="shared" si="16"/>
        <v>216</v>
      </c>
      <c r="F50" s="68">
        <f t="shared" ref="F50" si="17">F51+F52+F53</f>
        <v>0</v>
      </c>
      <c r="G50" s="68">
        <f t="shared" ref="G50" si="18">G51+G52+G53</f>
        <v>1398</v>
      </c>
      <c r="H50" s="68"/>
      <c r="I50" s="114">
        <f t="shared" si="1"/>
        <v>732</v>
      </c>
      <c r="J50" s="68">
        <f>J51+J52+J53</f>
        <v>328</v>
      </c>
      <c r="K50" s="68">
        <f t="shared" ref="K50:AB50" si="19">K51+K52+K53</f>
        <v>212</v>
      </c>
      <c r="L50" s="68">
        <f t="shared" si="19"/>
        <v>192</v>
      </c>
      <c r="M50" s="68"/>
      <c r="N50" s="68">
        <f t="shared" si="19"/>
        <v>1051</v>
      </c>
      <c r="O50" s="68"/>
      <c r="P50" s="114">
        <f t="shared" si="2"/>
        <v>667</v>
      </c>
      <c r="Q50" s="68">
        <f t="shared" si="19"/>
        <v>309</v>
      </c>
      <c r="R50" s="68">
        <f t="shared" si="19"/>
        <v>169</v>
      </c>
      <c r="S50" s="68">
        <f t="shared" si="19"/>
        <v>189</v>
      </c>
      <c r="T50" s="68"/>
      <c r="U50" s="68">
        <f t="shared" si="19"/>
        <v>1116</v>
      </c>
      <c r="V50" s="68"/>
      <c r="W50" s="114">
        <f t="shared" si="3"/>
        <v>1339</v>
      </c>
      <c r="X50" s="68">
        <f t="shared" si="19"/>
        <v>819</v>
      </c>
      <c r="Y50" s="68">
        <f t="shared" si="19"/>
        <v>268</v>
      </c>
      <c r="Z50" s="68">
        <f t="shared" si="19"/>
        <v>252</v>
      </c>
      <c r="AA50" s="68"/>
      <c r="AB50" s="68">
        <f t="shared" si="19"/>
        <v>444</v>
      </c>
      <c r="AC50" s="68">
        <f t="shared" ref="AC50" si="20">AC51+AC52+AC53</f>
        <v>342</v>
      </c>
      <c r="AD50" s="68">
        <v>1783</v>
      </c>
      <c r="AE50" s="68"/>
    </row>
    <row r="51" spans="1:32" ht="9.9499999999999993" customHeight="1" x14ac:dyDescent="0.2">
      <c r="A51" s="81" t="s">
        <v>21</v>
      </c>
      <c r="B51" s="68">
        <f t="shared" si="15"/>
        <v>230</v>
      </c>
      <c r="C51" s="68">
        <v>69</v>
      </c>
      <c r="D51" s="68">
        <v>59</v>
      </c>
      <c r="E51" s="68">
        <v>102</v>
      </c>
      <c r="F51" s="68"/>
      <c r="G51" s="68">
        <v>1014</v>
      </c>
      <c r="H51" s="68"/>
      <c r="I51" s="114">
        <f t="shared" si="1"/>
        <v>436</v>
      </c>
      <c r="J51" s="68">
        <v>192</v>
      </c>
      <c r="K51" s="68">
        <v>122</v>
      </c>
      <c r="L51" s="68">
        <v>122</v>
      </c>
      <c r="M51" s="68"/>
      <c r="N51" s="68">
        <v>808</v>
      </c>
      <c r="O51" s="68"/>
      <c r="P51" s="114">
        <f t="shared" si="2"/>
        <v>406</v>
      </c>
      <c r="Q51" s="68">
        <v>181</v>
      </c>
      <c r="R51" s="68">
        <v>109</v>
      </c>
      <c r="S51" s="68">
        <v>116</v>
      </c>
      <c r="T51" s="68"/>
      <c r="U51" s="68">
        <v>838</v>
      </c>
      <c r="V51" s="68"/>
      <c r="W51" s="114">
        <f t="shared" si="3"/>
        <v>858</v>
      </c>
      <c r="X51" s="68">
        <v>522</v>
      </c>
      <c r="Y51" s="68">
        <v>163</v>
      </c>
      <c r="Z51" s="68">
        <v>173</v>
      </c>
      <c r="AA51" s="68"/>
      <c r="AB51" s="68">
        <v>386</v>
      </c>
      <c r="AC51" s="68">
        <v>299</v>
      </c>
      <c r="AD51" s="73">
        <v>1244</v>
      </c>
    </row>
    <row r="52" spans="1:32" ht="9.9499999999999993" customHeight="1" x14ac:dyDescent="0.2">
      <c r="A52" s="81" t="s">
        <v>23</v>
      </c>
      <c r="B52" s="68">
        <f t="shared" si="15"/>
        <v>106</v>
      </c>
      <c r="C52" s="68">
        <v>13</v>
      </c>
      <c r="D52" s="68">
        <v>13</v>
      </c>
      <c r="E52" s="68">
        <v>80</v>
      </c>
      <c r="F52" s="68"/>
      <c r="G52" s="68">
        <v>294</v>
      </c>
      <c r="H52" s="68"/>
      <c r="I52" s="114">
        <f t="shared" si="1"/>
        <v>204</v>
      </c>
      <c r="J52" s="68">
        <v>85</v>
      </c>
      <c r="K52" s="68">
        <v>68</v>
      </c>
      <c r="L52" s="68">
        <v>51</v>
      </c>
      <c r="M52" s="68"/>
      <c r="N52" s="68">
        <v>196</v>
      </c>
      <c r="O52" s="68"/>
      <c r="P52" s="114">
        <f t="shared" si="2"/>
        <v>185</v>
      </c>
      <c r="Q52" s="68">
        <v>88</v>
      </c>
      <c r="R52" s="68">
        <v>39</v>
      </c>
      <c r="S52" s="68">
        <v>58</v>
      </c>
      <c r="T52" s="68"/>
      <c r="U52" s="68">
        <v>215</v>
      </c>
      <c r="V52" s="68"/>
      <c r="W52" s="114">
        <f t="shared" si="3"/>
        <v>350</v>
      </c>
      <c r="X52" s="68">
        <v>206</v>
      </c>
      <c r="Y52" s="68">
        <v>79</v>
      </c>
      <c r="Z52" s="68">
        <v>65</v>
      </c>
      <c r="AA52" s="68"/>
      <c r="AB52" s="68">
        <v>50</v>
      </c>
      <c r="AC52" s="68">
        <v>39</v>
      </c>
      <c r="AD52" s="73">
        <v>400</v>
      </c>
    </row>
    <row r="53" spans="1:32" ht="9.9499999999999993" customHeight="1" x14ac:dyDescent="0.2">
      <c r="A53" s="81" t="s">
        <v>22</v>
      </c>
      <c r="B53" s="68">
        <f t="shared" si="15"/>
        <v>49</v>
      </c>
      <c r="C53" s="68">
        <v>6</v>
      </c>
      <c r="D53" s="68">
        <v>9</v>
      </c>
      <c r="E53" s="68">
        <v>34</v>
      </c>
      <c r="F53" s="68"/>
      <c r="G53" s="68">
        <v>90</v>
      </c>
      <c r="H53" s="68"/>
      <c r="I53" s="114">
        <f t="shared" si="1"/>
        <v>92</v>
      </c>
      <c r="J53" s="68">
        <v>51</v>
      </c>
      <c r="K53" s="68">
        <v>22</v>
      </c>
      <c r="L53" s="68">
        <v>19</v>
      </c>
      <c r="M53" s="68"/>
      <c r="N53" s="68">
        <v>47</v>
      </c>
      <c r="O53" s="68"/>
      <c r="P53" s="114">
        <f t="shared" si="2"/>
        <v>76</v>
      </c>
      <c r="Q53" s="68">
        <v>40</v>
      </c>
      <c r="R53" s="68">
        <v>21</v>
      </c>
      <c r="S53" s="68">
        <v>15</v>
      </c>
      <c r="T53" s="68"/>
      <c r="U53" s="68">
        <v>63</v>
      </c>
      <c r="V53" s="68"/>
      <c r="W53" s="114">
        <f t="shared" si="3"/>
        <v>131</v>
      </c>
      <c r="X53" s="68">
        <v>91</v>
      </c>
      <c r="Y53" s="68">
        <v>26</v>
      </c>
      <c r="Z53" s="68">
        <v>14</v>
      </c>
      <c r="AA53" s="68"/>
      <c r="AB53" s="68">
        <v>8</v>
      </c>
      <c r="AC53" s="68">
        <v>4</v>
      </c>
      <c r="AD53" s="73">
        <v>139</v>
      </c>
    </row>
    <row r="54" spans="1:32" ht="9.9499999999999993" customHeight="1" x14ac:dyDescent="0.2">
      <c r="A54" s="81" t="s">
        <v>116</v>
      </c>
      <c r="B54" s="68">
        <f t="shared" si="15"/>
        <v>25</v>
      </c>
      <c r="C54" s="68">
        <v>11</v>
      </c>
      <c r="D54" s="68">
        <v>6</v>
      </c>
      <c r="E54" s="68">
        <v>8</v>
      </c>
      <c r="F54" s="68"/>
      <c r="G54" s="68">
        <v>72</v>
      </c>
      <c r="H54" s="68"/>
      <c r="I54" s="114">
        <f t="shared" si="1"/>
        <v>30</v>
      </c>
      <c r="J54" s="68">
        <v>19</v>
      </c>
      <c r="K54" s="68">
        <v>5</v>
      </c>
      <c r="L54" s="68">
        <v>6</v>
      </c>
      <c r="M54" s="68"/>
      <c r="N54" s="68">
        <v>67</v>
      </c>
      <c r="O54" s="68"/>
      <c r="P54" s="114">
        <f t="shared" si="2"/>
        <v>37</v>
      </c>
      <c r="Q54" s="68">
        <v>18</v>
      </c>
      <c r="R54" s="68">
        <v>8</v>
      </c>
      <c r="S54" s="68">
        <v>11</v>
      </c>
      <c r="T54" s="68"/>
      <c r="U54" s="68">
        <v>60</v>
      </c>
      <c r="V54" s="68"/>
      <c r="W54" s="114">
        <f t="shared" si="3"/>
        <v>72</v>
      </c>
      <c r="X54" s="68">
        <v>49</v>
      </c>
      <c r="Y54" s="68">
        <v>11</v>
      </c>
      <c r="Z54" s="68">
        <v>12</v>
      </c>
      <c r="AA54" s="68"/>
      <c r="AB54" s="68">
        <v>25</v>
      </c>
      <c r="AC54" s="68">
        <v>22</v>
      </c>
      <c r="AD54" s="68">
        <v>97</v>
      </c>
    </row>
    <row r="55" spans="1:32" ht="9.9499999999999993" customHeight="1" x14ac:dyDescent="0.2">
      <c r="A55" s="81" t="s">
        <v>14</v>
      </c>
      <c r="B55" s="68">
        <f t="shared" si="15"/>
        <v>19</v>
      </c>
      <c r="C55" s="68">
        <v>2</v>
      </c>
      <c r="D55" s="68">
        <v>2</v>
      </c>
      <c r="E55" s="68">
        <v>15</v>
      </c>
      <c r="F55" s="68"/>
      <c r="G55" s="68">
        <v>25</v>
      </c>
      <c r="H55" s="68"/>
      <c r="I55" s="114">
        <f t="shared" si="1"/>
        <v>40</v>
      </c>
      <c r="J55" s="68">
        <v>20</v>
      </c>
      <c r="K55" s="68">
        <v>8</v>
      </c>
      <c r="L55" s="68">
        <v>12</v>
      </c>
      <c r="M55" s="68"/>
      <c r="N55" s="68">
        <v>4</v>
      </c>
      <c r="O55" s="68"/>
      <c r="P55" s="114">
        <f t="shared" si="2"/>
        <v>32</v>
      </c>
      <c r="Q55" s="68">
        <v>12</v>
      </c>
      <c r="R55" s="68">
        <v>9</v>
      </c>
      <c r="S55" s="68">
        <v>11</v>
      </c>
      <c r="T55" s="68"/>
      <c r="U55" s="68">
        <v>12</v>
      </c>
      <c r="V55" s="68"/>
      <c r="W55" s="114">
        <f t="shared" si="3"/>
        <v>41</v>
      </c>
      <c r="X55" s="68">
        <v>30</v>
      </c>
      <c r="Y55" s="68">
        <v>6</v>
      </c>
      <c r="Z55" s="68">
        <v>5</v>
      </c>
      <c r="AA55" s="68"/>
      <c r="AB55" s="68">
        <v>3</v>
      </c>
      <c r="AC55" s="68">
        <v>0</v>
      </c>
      <c r="AD55" s="68">
        <v>44</v>
      </c>
    </row>
    <row r="56" spans="1:32" ht="9.9499999999999993" customHeight="1" x14ac:dyDescent="0.2">
      <c r="A56" s="67" t="s">
        <v>115</v>
      </c>
      <c r="B56" s="68">
        <f t="shared" si="15"/>
        <v>18</v>
      </c>
      <c r="C56" s="68">
        <v>2</v>
      </c>
      <c r="D56" s="68">
        <v>8</v>
      </c>
      <c r="E56" s="68">
        <v>8</v>
      </c>
      <c r="F56" s="68"/>
      <c r="G56" s="68">
        <v>1</v>
      </c>
      <c r="H56" s="68"/>
      <c r="I56" s="114">
        <f t="shared" si="1"/>
        <v>19</v>
      </c>
      <c r="J56" s="68">
        <v>15</v>
      </c>
      <c r="K56" s="68">
        <v>3</v>
      </c>
      <c r="L56" s="68">
        <v>1</v>
      </c>
      <c r="M56" s="68"/>
      <c r="N56" s="68">
        <v>0</v>
      </c>
      <c r="O56" s="68"/>
      <c r="P56" s="114">
        <f t="shared" si="2"/>
        <v>18</v>
      </c>
      <c r="Q56" s="68">
        <v>16</v>
      </c>
      <c r="R56" s="68">
        <v>1</v>
      </c>
      <c r="S56" s="68">
        <v>1</v>
      </c>
      <c r="T56" s="68"/>
      <c r="U56" s="68">
        <v>1</v>
      </c>
      <c r="V56" s="68"/>
      <c r="W56" s="114">
        <f t="shared" si="3"/>
        <v>19</v>
      </c>
      <c r="X56" s="68">
        <v>15</v>
      </c>
      <c r="Y56" s="68">
        <v>2</v>
      </c>
      <c r="Z56" s="68">
        <v>2</v>
      </c>
      <c r="AA56" s="68"/>
      <c r="AB56" s="68"/>
      <c r="AC56" s="68">
        <v>0</v>
      </c>
      <c r="AD56" s="68">
        <v>19</v>
      </c>
    </row>
    <row r="57" spans="1:32" ht="9.9499999999999993" customHeight="1" x14ac:dyDescent="0.2">
      <c r="A57" s="67" t="s">
        <v>16</v>
      </c>
      <c r="B57" s="68">
        <f t="shared" si="15"/>
        <v>191</v>
      </c>
      <c r="C57" s="68">
        <v>101</v>
      </c>
      <c r="D57" s="68">
        <v>51</v>
      </c>
      <c r="E57" s="68">
        <v>39</v>
      </c>
      <c r="F57" s="68"/>
      <c r="G57" s="68">
        <v>342</v>
      </c>
      <c r="H57" s="68"/>
      <c r="I57" s="114">
        <f t="shared" si="1"/>
        <v>192</v>
      </c>
      <c r="J57" s="68">
        <v>143</v>
      </c>
      <c r="K57" s="68">
        <v>33</v>
      </c>
      <c r="L57" s="68">
        <v>16</v>
      </c>
      <c r="M57" s="68"/>
      <c r="N57" s="68">
        <v>341</v>
      </c>
      <c r="O57" s="68"/>
      <c r="P57" s="114">
        <f t="shared" si="2"/>
        <v>211</v>
      </c>
      <c r="Q57" s="68">
        <v>168</v>
      </c>
      <c r="R57" s="68">
        <v>28</v>
      </c>
      <c r="S57" s="68">
        <v>15</v>
      </c>
      <c r="T57" s="68"/>
      <c r="U57" s="68">
        <v>322</v>
      </c>
      <c r="V57" s="68"/>
      <c r="W57" s="114">
        <f t="shared" si="3"/>
        <v>312</v>
      </c>
      <c r="X57" s="68">
        <v>248</v>
      </c>
      <c r="Y57" s="68">
        <v>41</v>
      </c>
      <c r="Z57" s="68">
        <v>23</v>
      </c>
      <c r="AA57" s="68"/>
      <c r="AB57" s="68">
        <v>221</v>
      </c>
      <c r="AC57" s="68">
        <v>170</v>
      </c>
      <c r="AD57" s="68">
        <v>533</v>
      </c>
    </row>
    <row r="58" spans="1:32" ht="9.9499999999999993" customHeight="1" x14ac:dyDescent="0.2">
      <c r="A58" s="67" t="s">
        <v>17</v>
      </c>
      <c r="B58" s="68">
        <f t="shared" si="15"/>
        <v>49</v>
      </c>
      <c r="C58" s="68">
        <v>18</v>
      </c>
      <c r="D58" s="68">
        <v>10</v>
      </c>
      <c r="E58" s="68">
        <v>21</v>
      </c>
      <c r="F58" s="68"/>
      <c r="G58" s="68">
        <v>50</v>
      </c>
      <c r="H58" s="68"/>
      <c r="I58" s="114">
        <f t="shared" si="1"/>
        <v>61</v>
      </c>
      <c r="J58" s="68">
        <v>42</v>
      </c>
      <c r="K58" s="68">
        <v>10</v>
      </c>
      <c r="L58" s="68">
        <v>9</v>
      </c>
      <c r="M58" s="68"/>
      <c r="N58" s="68">
        <v>38</v>
      </c>
      <c r="O58" s="68"/>
      <c r="P58" s="114">
        <f t="shared" si="2"/>
        <v>54</v>
      </c>
      <c r="Q58" s="68">
        <v>38</v>
      </c>
      <c r="R58" s="68">
        <v>10</v>
      </c>
      <c r="S58" s="68">
        <v>6</v>
      </c>
      <c r="T58" s="68"/>
      <c r="U58" s="68">
        <v>45</v>
      </c>
      <c r="V58" s="68"/>
      <c r="W58" s="114">
        <f t="shared" si="3"/>
        <v>76</v>
      </c>
      <c r="X58" s="68">
        <v>63</v>
      </c>
      <c r="Y58" s="68">
        <v>11</v>
      </c>
      <c r="Z58" s="68">
        <v>2</v>
      </c>
      <c r="AA58" s="68"/>
      <c r="AB58" s="68">
        <v>23</v>
      </c>
      <c r="AC58" s="68">
        <v>17</v>
      </c>
      <c r="AD58" s="68">
        <v>99</v>
      </c>
    </row>
    <row r="59" spans="1:32" ht="9.9499999999999993" customHeight="1" x14ac:dyDescent="0.2">
      <c r="A59" s="67" t="s">
        <v>18</v>
      </c>
      <c r="B59" s="68">
        <f t="shared" si="15"/>
        <v>52</v>
      </c>
      <c r="C59" s="68">
        <v>11</v>
      </c>
      <c r="D59" s="68">
        <v>11</v>
      </c>
      <c r="E59" s="68">
        <v>30</v>
      </c>
      <c r="F59" s="68"/>
      <c r="G59" s="68">
        <v>83</v>
      </c>
      <c r="H59" s="68"/>
      <c r="I59" s="114">
        <f t="shared" si="1"/>
        <v>65</v>
      </c>
      <c r="J59" s="68">
        <v>36</v>
      </c>
      <c r="K59" s="68">
        <v>13</v>
      </c>
      <c r="L59" s="68">
        <v>16</v>
      </c>
      <c r="M59" s="68"/>
      <c r="N59" s="68">
        <v>70</v>
      </c>
      <c r="O59" s="68"/>
      <c r="P59" s="114">
        <f t="shared" si="2"/>
        <v>68</v>
      </c>
      <c r="Q59" s="68">
        <v>43</v>
      </c>
      <c r="R59" s="68">
        <v>13</v>
      </c>
      <c r="S59" s="68">
        <v>12</v>
      </c>
      <c r="T59" s="68"/>
      <c r="U59" s="68">
        <v>67</v>
      </c>
      <c r="V59" s="68"/>
      <c r="W59" s="114">
        <f t="shared" si="3"/>
        <v>114</v>
      </c>
      <c r="X59" s="68">
        <v>76</v>
      </c>
      <c r="Y59" s="68">
        <v>17</v>
      </c>
      <c r="Z59" s="68">
        <v>21</v>
      </c>
      <c r="AA59" s="68"/>
      <c r="AB59" s="68">
        <v>21</v>
      </c>
      <c r="AC59" s="68">
        <v>14</v>
      </c>
      <c r="AD59" s="68">
        <v>135</v>
      </c>
    </row>
    <row r="60" spans="1:32" ht="9.9499999999999993" customHeight="1" x14ac:dyDescent="0.2">
      <c r="A60" s="67"/>
      <c r="B60" s="68"/>
      <c r="C60" s="68"/>
      <c r="D60" s="68"/>
      <c r="E60" s="68"/>
      <c r="F60" s="68"/>
      <c r="G60" s="68"/>
      <c r="H60" s="68"/>
      <c r="I60" s="114"/>
      <c r="J60" s="68"/>
      <c r="K60" s="68"/>
      <c r="L60" s="68"/>
      <c r="M60" s="68"/>
      <c r="N60" s="68"/>
      <c r="O60" s="68"/>
      <c r="P60" s="114"/>
      <c r="Q60" s="68"/>
      <c r="R60" s="68"/>
      <c r="S60" s="68"/>
      <c r="T60" s="68"/>
      <c r="U60" s="68"/>
      <c r="V60" s="68"/>
      <c r="W60" s="114"/>
      <c r="X60" s="68"/>
      <c r="Y60" s="68"/>
      <c r="Z60" s="68"/>
      <c r="AA60" s="68"/>
      <c r="AB60" s="68"/>
      <c r="AC60" s="68"/>
      <c r="AD60" s="68"/>
    </row>
    <row r="61" spans="1:32" s="40" customFormat="1" ht="9.9499999999999993" customHeight="1" x14ac:dyDescent="0.2">
      <c r="A61" s="138" t="s">
        <v>88</v>
      </c>
      <c r="B61" s="96">
        <v>559</v>
      </c>
      <c r="C61" s="96">
        <v>145</v>
      </c>
      <c r="D61" s="96">
        <v>148</v>
      </c>
      <c r="E61" s="96">
        <v>266</v>
      </c>
      <c r="F61" s="96"/>
      <c r="G61" s="96">
        <v>805</v>
      </c>
      <c r="H61" s="96"/>
      <c r="I61" s="316">
        <f t="shared" si="1"/>
        <v>686</v>
      </c>
      <c r="J61" s="96">
        <v>384</v>
      </c>
      <c r="K61" s="96">
        <v>160</v>
      </c>
      <c r="L61" s="96">
        <v>142</v>
      </c>
      <c r="M61" s="96"/>
      <c r="N61" s="96">
        <v>678</v>
      </c>
      <c r="O61" s="96"/>
      <c r="P61" s="316">
        <f t="shared" si="2"/>
        <v>651</v>
      </c>
      <c r="Q61" s="96">
        <v>359</v>
      </c>
      <c r="R61" s="96">
        <v>154</v>
      </c>
      <c r="S61" s="96">
        <v>138</v>
      </c>
      <c r="T61" s="96"/>
      <c r="U61" s="96">
        <v>713</v>
      </c>
      <c r="V61" s="96"/>
      <c r="W61" s="316">
        <f t="shared" si="3"/>
        <v>1072</v>
      </c>
      <c r="X61" s="96">
        <v>653</v>
      </c>
      <c r="Y61" s="96">
        <v>232</v>
      </c>
      <c r="Z61" s="96">
        <v>187</v>
      </c>
      <c r="AA61" s="96"/>
      <c r="AB61" s="96">
        <v>292</v>
      </c>
      <c r="AC61" s="96">
        <v>194</v>
      </c>
      <c r="AD61" s="96">
        <v>1364</v>
      </c>
    </row>
    <row r="62" spans="1:32" ht="9.9499999999999993" customHeight="1" x14ac:dyDescent="0.2">
      <c r="A62" s="67" t="s">
        <v>150</v>
      </c>
      <c r="B62" s="68">
        <f>C62+D62+E62</f>
        <v>2</v>
      </c>
      <c r="C62" s="68">
        <v>0</v>
      </c>
      <c r="D62" s="68">
        <v>1</v>
      </c>
      <c r="E62" s="68">
        <v>1</v>
      </c>
      <c r="F62" s="68"/>
      <c r="G62" s="68">
        <v>2</v>
      </c>
      <c r="H62" s="68"/>
      <c r="I62" s="114">
        <f t="shared" si="1"/>
        <v>3</v>
      </c>
      <c r="J62" s="68">
        <v>1</v>
      </c>
      <c r="K62" s="68">
        <v>2</v>
      </c>
      <c r="L62" s="68">
        <v>0</v>
      </c>
      <c r="M62" s="68"/>
      <c r="N62" s="68">
        <v>1</v>
      </c>
      <c r="O62" s="68"/>
      <c r="P62" s="114">
        <f t="shared" si="2"/>
        <v>4</v>
      </c>
      <c r="Q62" s="68">
        <v>0</v>
      </c>
      <c r="R62" s="68">
        <v>3</v>
      </c>
      <c r="S62" s="68">
        <v>1</v>
      </c>
      <c r="T62" s="68"/>
      <c r="U62" s="68">
        <v>0</v>
      </c>
      <c r="V62" s="68"/>
      <c r="W62" s="114">
        <f t="shared" si="3"/>
        <v>4</v>
      </c>
      <c r="X62" s="68">
        <v>2</v>
      </c>
      <c r="Y62" s="68">
        <v>0</v>
      </c>
      <c r="Z62" s="68">
        <v>2</v>
      </c>
      <c r="AA62" s="68"/>
      <c r="AB62" s="68">
        <v>0</v>
      </c>
      <c r="AC62" s="68">
        <v>0</v>
      </c>
      <c r="AD62" s="68">
        <v>4</v>
      </c>
    </row>
    <row r="63" spans="1:32" ht="9.9499999999999993" customHeight="1" x14ac:dyDescent="0.2">
      <c r="A63" s="67" t="s">
        <v>158</v>
      </c>
      <c r="B63" s="68">
        <f t="shared" ref="B63:B73" si="21">C63+D63+E63</f>
        <v>11</v>
      </c>
      <c r="C63" s="68">
        <v>0</v>
      </c>
      <c r="D63" s="68">
        <v>4</v>
      </c>
      <c r="E63" s="68">
        <v>7</v>
      </c>
      <c r="F63" s="68"/>
      <c r="G63" s="68">
        <v>3</v>
      </c>
      <c r="H63" s="68"/>
      <c r="I63" s="114">
        <f t="shared" si="1"/>
        <v>11</v>
      </c>
      <c r="J63" s="68">
        <v>7</v>
      </c>
      <c r="K63" s="68">
        <v>2</v>
      </c>
      <c r="L63" s="68">
        <v>2</v>
      </c>
      <c r="M63" s="68"/>
      <c r="N63" s="68">
        <v>3</v>
      </c>
      <c r="O63" s="68"/>
      <c r="P63" s="114">
        <f t="shared" si="2"/>
        <v>9</v>
      </c>
      <c r="Q63" s="68">
        <v>5</v>
      </c>
      <c r="R63" s="68">
        <v>4</v>
      </c>
      <c r="S63" s="68">
        <v>0</v>
      </c>
      <c r="T63" s="68"/>
      <c r="U63" s="68">
        <v>5</v>
      </c>
      <c r="V63" s="68"/>
      <c r="W63" s="114">
        <f t="shared" si="3"/>
        <v>14</v>
      </c>
      <c r="X63" s="68">
        <v>8</v>
      </c>
      <c r="Y63" s="68">
        <v>4</v>
      </c>
      <c r="Z63" s="68">
        <v>2</v>
      </c>
      <c r="AA63" s="68"/>
      <c r="AB63" s="68">
        <v>0</v>
      </c>
      <c r="AC63" s="68">
        <v>0</v>
      </c>
      <c r="AD63" s="68">
        <v>14</v>
      </c>
    </row>
    <row r="64" spans="1:32" ht="9.9499999999999993" customHeight="1" x14ac:dyDescent="0.2">
      <c r="A64" s="67" t="s">
        <v>114</v>
      </c>
      <c r="B64" s="68">
        <f>B65+B66+B67</f>
        <v>332</v>
      </c>
      <c r="C64" s="68">
        <f t="shared" ref="C64:G64" si="22">C65+C66+C67</f>
        <v>64</v>
      </c>
      <c r="D64" s="68">
        <f t="shared" si="22"/>
        <v>90</v>
      </c>
      <c r="E64" s="68">
        <f t="shared" si="22"/>
        <v>178</v>
      </c>
      <c r="F64" s="68">
        <f t="shared" si="22"/>
        <v>0</v>
      </c>
      <c r="G64" s="68">
        <f t="shared" si="22"/>
        <v>435</v>
      </c>
      <c r="H64" s="68"/>
      <c r="I64" s="114">
        <f t="shared" si="1"/>
        <v>424</v>
      </c>
      <c r="J64" s="68">
        <f>J65+J66+J67</f>
        <v>209</v>
      </c>
      <c r="K64" s="68">
        <f t="shared" ref="K64:AB64" si="23">K65+K66+K67</f>
        <v>110</v>
      </c>
      <c r="L64" s="68">
        <f t="shared" si="23"/>
        <v>105</v>
      </c>
      <c r="M64" s="68"/>
      <c r="N64" s="68">
        <f t="shared" si="23"/>
        <v>343</v>
      </c>
      <c r="O64" s="68"/>
      <c r="P64" s="114">
        <f t="shared" si="2"/>
        <v>384</v>
      </c>
      <c r="Q64" s="68">
        <f t="shared" si="23"/>
        <v>185</v>
      </c>
      <c r="R64" s="68">
        <f t="shared" si="23"/>
        <v>107</v>
      </c>
      <c r="S64" s="68">
        <f t="shared" si="23"/>
        <v>92</v>
      </c>
      <c r="T64" s="68"/>
      <c r="U64" s="68">
        <f t="shared" si="23"/>
        <v>383</v>
      </c>
      <c r="V64" s="68"/>
      <c r="W64" s="114">
        <f t="shared" si="3"/>
        <v>664</v>
      </c>
      <c r="X64" s="68">
        <f t="shared" si="23"/>
        <v>371</v>
      </c>
      <c r="Y64" s="68">
        <f t="shared" si="23"/>
        <v>162</v>
      </c>
      <c r="Z64" s="68">
        <f t="shared" si="23"/>
        <v>131</v>
      </c>
      <c r="AA64" s="68"/>
      <c r="AB64" s="68">
        <f t="shared" si="23"/>
        <v>103</v>
      </c>
      <c r="AC64" s="68">
        <f t="shared" ref="AC64" si="24">AC65+AC66+AC67</f>
        <v>54</v>
      </c>
      <c r="AD64" s="68">
        <v>767</v>
      </c>
      <c r="AE64" s="68"/>
      <c r="AF64" s="68"/>
    </row>
    <row r="65" spans="1:30" ht="9.9499999999999993" customHeight="1" x14ac:dyDescent="0.2">
      <c r="A65" s="81" t="s">
        <v>21</v>
      </c>
      <c r="B65" s="68">
        <f t="shared" si="21"/>
        <v>220</v>
      </c>
      <c r="C65" s="68">
        <v>49</v>
      </c>
      <c r="D65" s="68">
        <v>68</v>
      </c>
      <c r="E65" s="68">
        <v>103</v>
      </c>
      <c r="F65" s="68"/>
      <c r="G65" s="68">
        <v>309</v>
      </c>
      <c r="H65" s="68"/>
      <c r="I65" s="114">
        <f t="shared" si="1"/>
        <v>272</v>
      </c>
      <c r="J65" s="68">
        <v>137</v>
      </c>
      <c r="K65" s="68">
        <v>74</v>
      </c>
      <c r="L65" s="68">
        <v>61</v>
      </c>
      <c r="M65" s="68"/>
      <c r="N65" s="68">
        <v>257</v>
      </c>
      <c r="O65" s="68"/>
      <c r="P65" s="114">
        <f t="shared" si="2"/>
        <v>248</v>
      </c>
      <c r="Q65" s="68">
        <v>122</v>
      </c>
      <c r="R65" s="68">
        <v>70</v>
      </c>
      <c r="S65" s="68">
        <v>56</v>
      </c>
      <c r="T65" s="68"/>
      <c r="U65" s="68">
        <v>281</v>
      </c>
      <c r="V65" s="68"/>
      <c r="W65" s="114">
        <f t="shared" si="3"/>
        <v>449</v>
      </c>
      <c r="X65" s="68">
        <v>252</v>
      </c>
      <c r="Y65" s="68">
        <v>107</v>
      </c>
      <c r="Z65" s="68">
        <v>90</v>
      </c>
      <c r="AA65" s="68"/>
      <c r="AB65" s="68">
        <v>80</v>
      </c>
      <c r="AC65" s="68">
        <v>40</v>
      </c>
      <c r="AD65" s="73">
        <v>529</v>
      </c>
    </row>
    <row r="66" spans="1:30" ht="9.9499999999999993" customHeight="1" x14ac:dyDescent="0.2">
      <c r="A66" s="81" t="s">
        <v>23</v>
      </c>
      <c r="B66" s="68">
        <f t="shared" si="21"/>
        <v>77</v>
      </c>
      <c r="C66" s="68">
        <v>10</v>
      </c>
      <c r="D66" s="68">
        <v>14</v>
      </c>
      <c r="E66" s="68">
        <v>53</v>
      </c>
      <c r="F66" s="68"/>
      <c r="G66" s="68">
        <v>93</v>
      </c>
      <c r="H66" s="68"/>
      <c r="I66" s="114">
        <f t="shared" si="1"/>
        <v>105</v>
      </c>
      <c r="J66" s="68">
        <v>48</v>
      </c>
      <c r="K66" s="68">
        <v>25</v>
      </c>
      <c r="L66" s="68">
        <v>32</v>
      </c>
      <c r="M66" s="68"/>
      <c r="N66" s="68">
        <v>65</v>
      </c>
      <c r="O66" s="68"/>
      <c r="P66" s="114">
        <f t="shared" si="2"/>
        <v>93</v>
      </c>
      <c r="Q66" s="68">
        <v>39</v>
      </c>
      <c r="R66" s="68">
        <v>27</v>
      </c>
      <c r="S66" s="68">
        <v>27</v>
      </c>
      <c r="T66" s="68"/>
      <c r="U66" s="68">
        <v>77</v>
      </c>
      <c r="V66" s="68"/>
      <c r="W66" s="114">
        <f t="shared" si="3"/>
        <v>156</v>
      </c>
      <c r="X66" s="68">
        <v>84</v>
      </c>
      <c r="Y66" s="68">
        <v>38</v>
      </c>
      <c r="Z66" s="68">
        <v>34</v>
      </c>
      <c r="AA66" s="68"/>
      <c r="AB66" s="68">
        <v>14</v>
      </c>
      <c r="AC66" s="68">
        <v>9</v>
      </c>
      <c r="AD66" s="73">
        <v>170</v>
      </c>
    </row>
    <row r="67" spans="1:30" ht="9.9499999999999993" customHeight="1" x14ac:dyDescent="0.2">
      <c r="A67" s="81" t="s">
        <v>22</v>
      </c>
      <c r="B67" s="68">
        <f t="shared" si="21"/>
        <v>35</v>
      </c>
      <c r="C67" s="68">
        <v>5</v>
      </c>
      <c r="D67" s="68">
        <v>8</v>
      </c>
      <c r="E67" s="68">
        <v>22</v>
      </c>
      <c r="F67" s="68"/>
      <c r="G67" s="68">
        <v>33</v>
      </c>
      <c r="H67" s="68"/>
      <c r="I67" s="114">
        <f t="shared" si="1"/>
        <v>47</v>
      </c>
      <c r="J67" s="68">
        <v>24</v>
      </c>
      <c r="K67" s="68">
        <v>11</v>
      </c>
      <c r="L67" s="68">
        <v>12</v>
      </c>
      <c r="M67" s="68"/>
      <c r="N67" s="68">
        <v>21</v>
      </c>
      <c r="O67" s="68"/>
      <c r="P67" s="114">
        <f t="shared" si="2"/>
        <v>43</v>
      </c>
      <c r="Q67" s="68">
        <v>24</v>
      </c>
      <c r="R67" s="68">
        <v>10</v>
      </c>
      <c r="S67" s="68">
        <v>9</v>
      </c>
      <c r="T67" s="68"/>
      <c r="U67" s="68">
        <v>25</v>
      </c>
      <c r="V67" s="68"/>
      <c r="W67" s="114">
        <f t="shared" si="3"/>
        <v>59</v>
      </c>
      <c r="X67" s="68">
        <v>35</v>
      </c>
      <c r="Y67" s="68">
        <v>17</v>
      </c>
      <c r="Z67" s="68">
        <v>7</v>
      </c>
      <c r="AA67" s="68"/>
      <c r="AB67" s="68">
        <v>9</v>
      </c>
      <c r="AC67" s="68">
        <v>5</v>
      </c>
      <c r="AD67" s="73">
        <v>68</v>
      </c>
    </row>
    <row r="68" spans="1:30" ht="9.9499999999999993" customHeight="1" x14ac:dyDescent="0.2">
      <c r="A68" s="81" t="s">
        <v>116</v>
      </c>
      <c r="B68" s="68">
        <f t="shared" si="21"/>
        <v>27</v>
      </c>
      <c r="C68" s="68">
        <v>6</v>
      </c>
      <c r="D68" s="68">
        <v>7</v>
      </c>
      <c r="E68" s="68">
        <v>14</v>
      </c>
      <c r="F68" s="68"/>
      <c r="G68" s="68">
        <v>51</v>
      </c>
      <c r="H68" s="68"/>
      <c r="I68" s="114">
        <f t="shared" si="1"/>
        <v>45</v>
      </c>
      <c r="J68" s="68">
        <v>32</v>
      </c>
      <c r="K68" s="68">
        <v>5</v>
      </c>
      <c r="L68" s="68">
        <v>8</v>
      </c>
      <c r="M68" s="68"/>
      <c r="N68" s="68">
        <v>33</v>
      </c>
      <c r="O68" s="68"/>
      <c r="P68" s="114">
        <f t="shared" si="2"/>
        <v>38</v>
      </c>
      <c r="Q68" s="68">
        <v>27</v>
      </c>
      <c r="R68" s="68">
        <v>5</v>
      </c>
      <c r="S68" s="68">
        <v>6</v>
      </c>
      <c r="T68" s="68"/>
      <c r="U68" s="68">
        <v>40</v>
      </c>
      <c r="V68" s="68"/>
      <c r="W68" s="114">
        <f t="shared" si="3"/>
        <v>61</v>
      </c>
      <c r="X68" s="68">
        <v>41</v>
      </c>
      <c r="Y68" s="68">
        <v>12</v>
      </c>
      <c r="Z68" s="68">
        <v>8</v>
      </c>
      <c r="AA68" s="68"/>
      <c r="AB68" s="68">
        <v>17</v>
      </c>
      <c r="AC68" s="68">
        <v>12</v>
      </c>
      <c r="AD68" s="68">
        <v>78</v>
      </c>
    </row>
    <row r="69" spans="1:30" ht="9.9499999999999993" customHeight="1" x14ac:dyDescent="0.2">
      <c r="A69" s="81" t="s">
        <v>14</v>
      </c>
      <c r="B69" s="68">
        <f t="shared" si="21"/>
        <v>10</v>
      </c>
      <c r="C69" s="68">
        <v>0</v>
      </c>
      <c r="D69" s="68">
        <v>2</v>
      </c>
      <c r="E69" s="68">
        <v>8</v>
      </c>
      <c r="F69" s="68"/>
      <c r="G69" s="68">
        <v>13</v>
      </c>
      <c r="H69" s="68"/>
      <c r="I69" s="114">
        <f t="shared" si="1"/>
        <v>22</v>
      </c>
      <c r="J69" s="68">
        <v>15</v>
      </c>
      <c r="K69" s="68">
        <v>2</v>
      </c>
      <c r="L69" s="68">
        <v>5</v>
      </c>
      <c r="M69" s="68"/>
      <c r="N69" s="68">
        <v>1</v>
      </c>
      <c r="O69" s="68"/>
      <c r="P69" s="114">
        <f t="shared" si="2"/>
        <v>16</v>
      </c>
      <c r="Q69" s="68">
        <v>6</v>
      </c>
      <c r="R69" s="68">
        <v>4</v>
      </c>
      <c r="S69" s="68">
        <v>6</v>
      </c>
      <c r="T69" s="68"/>
      <c r="U69" s="68">
        <v>7</v>
      </c>
      <c r="V69" s="68"/>
      <c r="W69" s="114">
        <f t="shared" si="3"/>
        <v>23</v>
      </c>
      <c r="X69" s="68">
        <v>16</v>
      </c>
      <c r="Y69" s="68">
        <v>3</v>
      </c>
      <c r="Z69" s="68">
        <v>4</v>
      </c>
      <c r="AA69" s="68"/>
      <c r="AB69" s="68">
        <v>0</v>
      </c>
      <c r="AC69" s="68">
        <v>0</v>
      </c>
      <c r="AD69" s="68">
        <v>23</v>
      </c>
    </row>
    <row r="70" spans="1:30" ht="9.9499999999999993" customHeight="1" x14ac:dyDescent="0.2">
      <c r="A70" s="67" t="s">
        <v>115</v>
      </c>
      <c r="B70" s="68">
        <f t="shared" si="21"/>
        <v>5</v>
      </c>
      <c r="C70" s="68">
        <v>1</v>
      </c>
      <c r="D70" s="68">
        <v>1</v>
      </c>
      <c r="E70" s="68">
        <v>3</v>
      </c>
      <c r="F70" s="68"/>
      <c r="G70" s="68">
        <v>0</v>
      </c>
      <c r="H70" s="68"/>
      <c r="I70" s="114">
        <f t="shared" ref="I70:I87" si="25">J70+K70+L70</f>
        <v>5</v>
      </c>
      <c r="J70" s="68">
        <v>5</v>
      </c>
      <c r="K70" s="68">
        <v>0</v>
      </c>
      <c r="L70" s="68">
        <v>0</v>
      </c>
      <c r="M70" s="68"/>
      <c r="N70" s="68">
        <v>0</v>
      </c>
      <c r="O70" s="68"/>
      <c r="P70" s="114">
        <f t="shared" ref="P70:P87" si="26">Q70+R70+S70</f>
        <v>5</v>
      </c>
      <c r="Q70" s="68">
        <v>5</v>
      </c>
      <c r="R70" s="68">
        <v>0</v>
      </c>
      <c r="S70" s="68">
        <v>0</v>
      </c>
      <c r="T70" s="68"/>
      <c r="U70" s="68">
        <v>0</v>
      </c>
      <c r="V70" s="68"/>
      <c r="W70" s="114">
        <f t="shared" ref="W70:W87" si="27">X70+Y70+Z70</f>
        <v>5</v>
      </c>
      <c r="X70" s="68">
        <v>4</v>
      </c>
      <c r="Y70" s="68">
        <v>1</v>
      </c>
      <c r="Z70" s="68">
        <v>0</v>
      </c>
      <c r="AA70" s="68"/>
      <c r="AB70" s="68">
        <v>0</v>
      </c>
      <c r="AC70" s="68">
        <v>0</v>
      </c>
      <c r="AD70" s="68">
        <v>5</v>
      </c>
    </row>
    <row r="71" spans="1:30" ht="9.9499999999999993" customHeight="1" x14ac:dyDescent="0.2">
      <c r="A71" s="67" t="s">
        <v>16</v>
      </c>
      <c r="B71" s="68">
        <f t="shared" si="21"/>
        <v>102</v>
      </c>
      <c r="C71" s="68">
        <v>52</v>
      </c>
      <c r="D71" s="68">
        <v>27</v>
      </c>
      <c r="E71" s="68">
        <v>23</v>
      </c>
      <c r="F71" s="68"/>
      <c r="G71" s="68">
        <v>201</v>
      </c>
      <c r="H71" s="68"/>
      <c r="I71" s="114">
        <f t="shared" si="25"/>
        <v>93</v>
      </c>
      <c r="J71" s="68">
        <v>68</v>
      </c>
      <c r="K71" s="68">
        <v>18</v>
      </c>
      <c r="L71" s="68">
        <v>7</v>
      </c>
      <c r="M71" s="68"/>
      <c r="N71" s="68">
        <v>210</v>
      </c>
      <c r="O71" s="68"/>
      <c r="P71" s="114">
        <f t="shared" si="26"/>
        <v>117</v>
      </c>
      <c r="Q71" s="68">
        <v>93</v>
      </c>
      <c r="R71" s="68">
        <v>13</v>
      </c>
      <c r="S71" s="68">
        <v>11</v>
      </c>
      <c r="T71" s="68"/>
      <c r="U71" s="68">
        <v>186</v>
      </c>
      <c r="V71" s="68"/>
      <c r="W71" s="114">
        <f t="shared" si="27"/>
        <v>169</v>
      </c>
      <c r="X71" s="68">
        <v>131</v>
      </c>
      <c r="Y71" s="68">
        <v>23</v>
      </c>
      <c r="Z71" s="68">
        <v>15</v>
      </c>
      <c r="AA71" s="68"/>
      <c r="AB71" s="68">
        <v>134</v>
      </c>
      <c r="AC71" s="68">
        <v>104</v>
      </c>
      <c r="AD71" s="68">
        <v>303</v>
      </c>
    </row>
    <row r="72" spans="1:30" ht="9.9499999999999993" customHeight="1" x14ac:dyDescent="0.2">
      <c r="A72" s="67" t="s">
        <v>17</v>
      </c>
      <c r="B72" s="68">
        <f t="shared" si="21"/>
        <v>42</v>
      </c>
      <c r="C72" s="68">
        <v>11</v>
      </c>
      <c r="D72" s="68">
        <v>13</v>
      </c>
      <c r="E72" s="68">
        <v>18</v>
      </c>
      <c r="F72" s="68"/>
      <c r="G72" s="68">
        <v>52</v>
      </c>
      <c r="H72" s="68"/>
      <c r="I72" s="114">
        <f t="shared" si="25"/>
        <v>50</v>
      </c>
      <c r="J72" s="68">
        <v>29</v>
      </c>
      <c r="K72" s="68">
        <v>11</v>
      </c>
      <c r="L72" s="68">
        <v>10</v>
      </c>
      <c r="M72" s="68"/>
      <c r="N72" s="68">
        <v>44</v>
      </c>
      <c r="O72" s="68"/>
      <c r="P72" s="114">
        <f t="shared" si="26"/>
        <v>47</v>
      </c>
      <c r="Q72" s="68">
        <v>23</v>
      </c>
      <c r="R72" s="68">
        <v>8</v>
      </c>
      <c r="S72" s="68">
        <v>16</v>
      </c>
      <c r="T72" s="68"/>
      <c r="U72" s="68">
        <v>47</v>
      </c>
      <c r="V72" s="68"/>
      <c r="W72" s="114">
        <f t="shared" si="27"/>
        <v>71</v>
      </c>
      <c r="X72" s="68">
        <v>41</v>
      </c>
      <c r="Y72" s="68">
        <v>14</v>
      </c>
      <c r="Z72" s="68">
        <v>16</v>
      </c>
      <c r="AA72" s="68"/>
      <c r="AB72" s="68">
        <v>23</v>
      </c>
      <c r="AC72" s="68">
        <v>15</v>
      </c>
      <c r="AD72" s="68">
        <v>94</v>
      </c>
    </row>
    <row r="73" spans="1:30" ht="9.9499999999999993" customHeight="1" x14ac:dyDescent="0.2">
      <c r="A73" s="67" t="s">
        <v>18</v>
      </c>
      <c r="B73" s="68">
        <f t="shared" si="21"/>
        <v>28</v>
      </c>
      <c r="C73" s="68">
        <v>11</v>
      </c>
      <c r="D73" s="68">
        <v>3</v>
      </c>
      <c r="E73" s="68">
        <v>14</v>
      </c>
      <c r="F73" s="68"/>
      <c r="G73" s="68">
        <v>48</v>
      </c>
      <c r="H73" s="68"/>
      <c r="I73" s="114">
        <f t="shared" si="25"/>
        <v>33</v>
      </c>
      <c r="J73" s="68">
        <v>18</v>
      </c>
      <c r="K73" s="68">
        <v>10</v>
      </c>
      <c r="L73" s="68">
        <v>5</v>
      </c>
      <c r="M73" s="68"/>
      <c r="N73" s="68">
        <v>43</v>
      </c>
      <c r="O73" s="68"/>
      <c r="P73" s="114">
        <f t="shared" si="26"/>
        <v>31</v>
      </c>
      <c r="Q73" s="68">
        <v>15</v>
      </c>
      <c r="R73" s="68">
        <v>10</v>
      </c>
      <c r="S73" s="68">
        <v>6</v>
      </c>
      <c r="T73" s="68"/>
      <c r="U73" s="68">
        <v>45</v>
      </c>
      <c r="V73" s="68"/>
      <c r="W73" s="114">
        <f t="shared" si="27"/>
        <v>61</v>
      </c>
      <c r="X73" s="68">
        <v>39</v>
      </c>
      <c r="Y73" s="68">
        <v>13</v>
      </c>
      <c r="Z73" s="68">
        <v>9</v>
      </c>
      <c r="AA73" s="68"/>
      <c r="AB73" s="68">
        <v>15</v>
      </c>
      <c r="AC73" s="68">
        <v>9</v>
      </c>
      <c r="AD73" s="68">
        <v>76</v>
      </c>
    </row>
    <row r="74" spans="1:30" ht="9.9499999999999993" customHeight="1" x14ac:dyDescent="0.2">
      <c r="A74" s="67"/>
      <c r="B74" s="68"/>
      <c r="C74" s="68"/>
      <c r="D74" s="68"/>
      <c r="E74" s="68"/>
      <c r="F74" s="68"/>
      <c r="G74" s="68"/>
      <c r="H74" s="68"/>
      <c r="I74" s="114"/>
      <c r="J74" s="68"/>
      <c r="K74" s="68"/>
      <c r="L74" s="68"/>
      <c r="M74" s="68"/>
      <c r="N74" s="68"/>
      <c r="O74" s="68"/>
      <c r="P74" s="114"/>
      <c r="Q74" s="68"/>
      <c r="R74" s="68"/>
      <c r="S74" s="68"/>
      <c r="T74" s="68"/>
      <c r="U74" s="68"/>
      <c r="V74" s="68"/>
      <c r="W74" s="114"/>
      <c r="X74" s="68"/>
      <c r="Y74" s="68"/>
      <c r="Z74" s="68"/>
      <c r="AA74" s="68"/>
      <c r="AB74" s="68"/>
      <c r="AC74" s="68"/>
      <c r="AD74" s="68"/>
    </row>
    <row r="75" spans="1:30" s="40" customFormat="1" ht="9.9499999999999993" customHeight="1" x14ac:dyDescent="0.2">
      <c r="A75" s="138" t="s">
        <v>89</v>
      </c>
      <c r="B75" s="96">
        <v>5994</v>
      </c>
      <c r="C75" s="96">
        <v>1528</v>
      </c>
      <c r="D75" s="96">
        <v>1850</v>
      </c>
      <c r="E75" s="96">
        <v>2616</v>
      </c>
      <c r="F75" s="96"/>
      <c r="G75" s="96">
        <v>6752</v>
      </c>
      <c r="H75" s="96"/>
      <c r="I75" s="316">
        <f t="shared" si="25"/>
        <v>7316</v>
      </c>
      <c r="J75" s="96">
        <v>4257</v>
      </c>
      <c r="K75" s="96">
        <v>1905</v>
      </c>
      <c r="L75" s="96">
        <v>1154</v>
      </c>
      <c r="M75" s="96"/>
      <c r="N75" s="96">
        <v>5430</v>
      </c>
      <c r="O75" s="96"/>
      <c r="P75" s="316">
        <f t="shared" si="26"/>
        <v>6526</v>
      </c>
      <c r="Q75" s="96">
        <v>3829</v>
      </c>
      <c r="R75" s="96">
        <v>1621</v>
      </c>
      <c r="S75" s="96">
        <v>1076</v>
      </c>
      <c r="T75" s="96"/>
      <c r="U75" s="96">
        <v>6220</v>
      </c>
      <c r="V75" s="96"/>
      <c r="W75" s="316">
        <f t="shared" si="27"/>
        <v>9825</v>
      </c>
      <c r="X75" s="96">
        <v>6058</v>
      </c>
      <c r="Y75" s="96">
        <v>2204</v>
      </c>
      <c r="Z75" s="96">
        <v>1563</v>
      </c>
      <c r="AA75" s="96"/>
      <c r="AB75" s="96">
        <v>2921</v>
      </c>
      <c r="AC75" s="96">
        <v>1889</v>
      </c>
      <c r="AD75" s="96">
        <v>12746</v>
      </c>
    </row>
    <row r="76" spans="1:30" ht="9.9499999999999993" customHeight="1" x14ac:dyDescent="0.2">
      <c r="A76" s="67" t="s">
        <v>150</v>
      </c>
      <c r="B76" s="68">
        <f>C76+D76+E76</f>
        <v>30</v>
      </c>
      <c r="C76" s="68">
        <v>9</v>
      </c>
      <c r="D76" s="68">
        <v>10</v>
      </c>
      <c r="E76" s="68">
        <v>11</v>
      </c>
      <c r="F76" s="68"/>
      <c r="G76" s="68">
        <v>10</v>
      </c>
      <c r="H76" s="68"/>
      <c r="I76" s="114">
        <f t="shared" si="25"/>
        <v>37</v>
      </c>
      <c r="J76" s="68">
        <v>24</v>
      </c>
      <c r="K76" s="68">
        <v>13</v>
      </c>
      <c r="L76" s="68">
        <v>0</v>
      </c>
      <c r="M76" s="68"/>
      <c r="N76" s="68">
        <v>3</v>
      </c>
      <c r="O76" s="68"/>
      <c r="P76" s="114">
        <f t="shared" si="26"/>
        <v>38</v>
      </c>
      <c r="Q76" s="68">
        <v>26</v>
      </c>
      <c r="R76" s="68">
        <v>10</v>
      </c>
      <c r="S76" s="68">
        <v>2</v>
      </c>
      <c r="T76" s="68"/>
      <c r="U76" s="68">
        <v>2</v>
      </c>
      <c r="V76" s="68"/>
      <c r="W76" s="114">
        <f t="shared" si="27"/>
        <v>38</v>
      </c>
      <c r="X76" s="68">
        <v>26</v>
      </c>
      <c r="Y76" s="68">
        <v>4</v>
      </c>
      <c r="Z76" s="68">
        <v>8</v>
      </c>
      <c r="AA76" s="68"/>
      <c r="AB76" s="68">
        <v>2</v>
      </c>
      <c r="AC76" s="68">
        <v>0</v>
      </c>
      <c r="AD76" s="68">
        <v>40</v>
      </c>
    </row>
    <row r="77" spans="1:30" ht="9.9499999999999993" customHeight="1" x14ac:dyDescent="0.2">
      <c r="A77" s="67" t="s">
        <v>158</v>
      </c>
      <c r="B77" s="68">
        <f t="shared" ref="B77:B87" si="28">C77+D77+E77</f>
        <v>87</v>
      </c>
      <c r="C77" s="68">
        <v>13</v>
      </c>
      <c r="D77" s="68">
        <v>28</v>
      </c>
      <c r="E77" s="68">
        <v>46</v>
      </c>
      <c r="F77" s="68"/>
      <c r="G77" s="68">
        <v>17</v>
      </c>
      <c r="H77" s="68"/>
      <c r="I77" s="114">
        <f t="shared" si="25"/>
        <v>93</v>
      </c>
      <c r="J77" s="68">
        <v>61</v>
      </c>
      <c r="K77" s="68">
        <v>25</v>
      </c>
      <c r="L77" s="68">
        <v>7</v>
      </c>
      <c r="M77" s="68"/>
      <c r="N77" s="68">
        <v>11</v>
      </c>
      <c r="O77" s="68"/>
      <c r="P77" s="114">
        <f t="shared" si="26"/>
        <v>87</v>
      </c>
      <c r="Q77" s="68">
        <v>62</v>
      </c>
      <c r="R77" s="68">
        <v>20</v>
      </c>
      <c r="S77" s="68">
        <v>5</v>
      </c>
      <c r="T77" s="68"/>
      <c r="U77" s="68">
        <v>17</v>
      </c>
      <c r="V77" s="68"/>
      <c r="W77" s="114">
        <f t="shared" si="27"/>
        <v>101</v>
      </c>
      <c r="X77" s="68">
        <v>60</v>
      </c>
      <c r="Y77" s="68">
        <v>33</v>
      </c>
      <c r="Z77" s="68">
        <v>8</v>
      </c>
      <c r="AA77" s="68"/>
      <c r="AB77" s="68">
        <v>3</v>
      </c>
      <c r="AC77" s="68">
        <v>0</v>
      </c>
      <c r="AD77" s="68">
        <v>104</v>
      </c>
    </row>
    <row r="78" spans="1:30" ht="9.9499999999999993" customHeight="1" x14ac:dyDescent="0.2">
      <c r="A78" s="67" t="s">
        <v>114</v>
      </c>
      <c r="B78" s="68">
        <f>B79+B80+B81</f>
        <v>3644</v>
      </c>
      <c r="C78" s="68">
        <f t="shared" ref="C78:G78" si="29">C79+C80+C81</f>
        <v>667</v>
      </c>
      <c r="D78" s="68">
        <f t="shared" si="29"/>
        <v>1191</v>
      </c>
      <c r="E78" s="68">
        <f t="shared" si="29"/>
        <v>1786</v>
      </c>
      <c r="F78" s="68">
        <f t="shared" si="29"/>
        <v>0</v>
      </c>
      <c r="G78" s="68">
        <f t="shared" si="29"/>
        <v>4259</v>
      </c>
      <c r="H78" s="68"/>
      <c r="I78" s="114">
        <f t="shared" si="25"/>
        <v>4626</v>
      </c>
      <c r="J78" s="68">
        <f>J79+J80+J81</f>
        <v>2455</v>
      </c>
      <c r="K78" s="68">
        <f t="shared" ref="K78:AB78" si="30">K79+K80+K81</f>
        <v>1388</v>
      </c>
      <c r="L78" s="68">
        <f t="shared" si="30"/>
        <v>783</v>
      </c>
      <c r="M78" s="68"/>
      <c r="N78" s="68">
        <f t="shared" si="30"/>
        <v>3277</v>
      </c>
      <c r="O78" s="68"/>
      <c r="P78" s="114">
        <f t="shared" si="26"/>
        <v>3884</v>
      </c>
      <c r="Q78" s="68">
        <f t="shared" si="30"/>
        <v>2022</v>
      </c>
      <c r="R78" s="68">
        <f t="shared" si="30"/>
        <v>1110</v>
      </c>
      <c r="S78" s="68">
        <f t="shared" si="30"/>
        <v>752</v>
      </c>
      <c r="T78" s="68"/>
      <c r="U78" s="68">
        <f t="shared" si="30"/>
        <v>4019</v>
      </c>
      <c r="V78" s="68"/>
      <c r="W78" s="114">
        <f t="shared" si="27"/>
        <v>6468</v>
      </c>
      <c r="X78" s="68">
        <f t="shared" si="30"/>
        <v>3811</v>
      </c>
      <c r="Y78" s="68">
        <f t="shared" si="30"/>
        <v>1590</v>
      </c>
      <c r="Z78" s="68">
        <f t="shared" si="30"/>
        <v>1067</v>
      </c>
      <c r="AA78" s="68"/>
      <c r="AB78" s="68">
        <f t="shared" si="30"/>
        <v>1435</v>
      </c>
      <c r="AC78" s="68">
        <f t="shared" ref="AC78" si="31">AC79+AC80+AC81</f>
        <v>891</v>
      </c>
      <c r="AD78" s="68">
        <v>7903</v>
      </c>
    </row>
    <row r="79" spans="1:30" ht="9.9499999999999993" customHeight="1" x14ac:dyDescent="0.2">
      <c r="A79" s="81" t="s">
        <v>21</v>
      </c>
      <c r="B79" s="68">
        <f t="shared" si="28"/>
        <v>2199</v>
      </c>
      <c r="C79" s="68">
        <v>499</v>
      </c>
      <c r="D79" s="68">
        <v>785</v>
      </c>
      <c r="E79" s="68">
        <v>915</v>
      </c>
      <c r="F79" s="68"/>
      <c r="G79" s="68">
        <v>3333</v>
      </c>
      <c r="H79" s="68"/>
      <c r="I79" s="114">
        <f t="shared" si="25"/>
        <v>2844</v>
      </c>
      <c r="J79" s="68">
        <v>1447</v>
      </c>
      <c r="K79" s="68">
        <v>871</v>
      </c>
      <c r="L79" s="68">
        <v>526</v>
      </c>
      <c r="M79" s="68"/>
      <c r="N79" s="68">
        <v>2688</v>
      </c>
      <c r="O79" s="68"/>
      <c r="P79" s="114">
        <f t="shared" si="26"/>
        <v>2349</v>
      </c>
      <c r="Q79" s="68">
        <v>1196</v>
      </c>
      <c r="R79" s="68">
        <v>684</v>
      </c>
      <c r="S79" s="68">
        <v>469</v>
      </c>
      <c r="T79" s="68"/>
      <c r="U79" s="68">
        <v>3183</v>
      </c>
      <c r="V79" s="68"/>
      <c r="W79" s="114">
        <f t="shared" si="27"/>
        <v>4260</v>
      </c>
      <c r="X79" s="68">
        <v>2505</v>
      </c>
      <c r="Y79" s="68">
        <v>995</v>
      </c>
      <c r="Z79" s="68">
        <v>760</v>
      </c>
      <c r="AA79" s="68"/>
      <c r="AB79" s="68">
        <v>1272</v>
      </c>
      <c r="AC79" s="68">
        <v>818</v>
      </c>
      <c r="AD79" s="73">
        <v>5532</v>
      </c>
    </row>
    <row r="80" spans="1:30" ht="9.9499999999999993" customHeight="1" x14ac:dyDescent="0.2">
      <c r="A80" s="81" t="s">
        <v>23</v>
      </c>
      <c r="B80" s="68">
        <f t="shared" si="28"/>
        <v>1129</v>
      </c>
      <c r="C80" s="68">
        <v>133</v>
      </c>
      <c r="D80" s="68">
        <v>325</v>
      </c>
      <c r="E80" s="68">
        <v>671</v>
      </c>
      <c r="F80" s="68"/>
      <c r="G80" s="68">
        <v>732</v>
      </c>
      <c r="H80" s="68"/>
      <c r="I80" s="114">
        <f t="shared" si="25"/>
        <v>1367</v>
      </c>
      <c r="J80" s="68">
        <v>773</v>
      </c>
      <c r="K80" s="68">
        <v>390</v>
      </c>
      <c r="L80" s="68">
        <v>204</v>
      </c>
      <c r="M80" s="68"/>
      <c r="N80" s="68">
        <v>494</v>
      </c>
      <c r="O80" s="68"/>
      <c r="P80" s="114">
        <f t="shared" si="26"/>
        <v>1161</v>
      </c>
      <c r="Q80" s="68">
        <v>627</v>
      </c>
      <c r="R80" s="68">
        <v>322</v>
      </c>
      <c r="S80" s="68">
        <v>212</v>
      </c>
      <c r="T80" s="68"/>
      <c r="U80" s="68">
        <v>700</v>
      </c>
      <c r="V80" s="68"/>
      <c r="W80" s="114">
        <f t="shared" si="27"/>
        <v>1721</v>
      </c>
      <c r="X80" s="68">
        <v>1011</v>
      </c>
      <c r="Y80" s="68">
        <v>448</v>
      </c>
      <c r="Z80" s="68">
        <v>262</v>
      </c>
      <c r="AA80" s="68"/>
      <c r="AB80" s="68">
        <v>140</v>
      </c>
      <c r="AC80" s="68">
        <v>64</v>
      </c>
      <c r="AD80" s="73">
        <v>1861</v>
      </c>
    </row>
    <row r="81" spans="1:30" ht="9.9499999999999993" customHeight="1" x14ac:dyDescent="0.2">
      <c r="A81" s="81" t="s">
        <v>22</v>
      </c>
      <c r="B81" s="68">
        <f t="shared" si="28"/>
        <v>316</v>
      </c>
      <c r="C81" s="68">
        <v>35</v>
      </c>
      <c r="D81" s="68">
        <v>81</v>
      </c>
      <c r="E81" s="68">
        <v>200</v>
      </c>
      <c r="F81" s="68"/>
      <c r="G81" s="68">
        <v>194</v>
      </c>
      <c r="H81" s="68"/>
      <c r="I81" s="114">
        <f t="shared" si="25"/>
        <v>415</v>
      </c>
      <c r="J81" s="68">
        <v>235</v>
      </c>
      <c r="K81" s="68">
        <v>127</v>
      </c>
      <c r="L81" s="68">
        <v>53</v>
      </c>
      <c r="M81" s="68"/>
      <c r="N81" s="68">
        <v>95</v>
      </c>
      <c r="O81" s="68"/>
      <c r="P81" s="114">
        <f t="shared" si="26"/>
        <v>374</v>
      </c>
      <c r="Q81" s="68">
        <v>199</v>
      </c>
      <c r="R81" s="68">
        <v>104</v>
      </c>
      <c r="S81" s="68">
        <v>71</v>
      </c>
      <c r="T81" s="68"/>
      <c r="U81" s="68">
        <v>136</v>
      </c>
      <c r="V81" s="68"/>
      <c r="W81" s="114">
        <f t="shared" si="27"/>
        <v>487</v>
      </c>
      <c r="X81" s="68">
        <v>295</v>
      </c>
      <c r="Y81" s="68">
        <v>147</v>
      </c>
      <c r="Z81" s="68">
        <v>45</v>
      </c>
      <c r="AA81" s="68"/>
      <c r="AB81" s="68">
        <v>23</v>
      </c>
      <c r="AC81" s="68">
        <v>9</v>
      </c>
      <c r="AD81" s="73">
        <v>510</v>
      </c>
    </row>
    <row r="82" spans="1:30" ht="9.9499999999999993" customHeight="1" x14ac:dyDescent="0.2">
      <c r="A82" s="81" t="s">
        <v>159</v>
      </c>
      <c r="B82" s="68">
        <f t="shared" si="28"/>
        <v>276</v>
      </c>
      <c r="C82" s="68">
        <v>57</v>
      </c>
      <c r="D82" s="68">
        <v>84</v>
      </c>
      <c r="E82" s="68">
        <v>135</v>
      </c>
      <c r="F82" s="68"/>
      <c r="G82" s="68">
        <v>318</v>
      </c>
      <c r="H82" s="68"/>
      <c r="I82" s="114">
        <f t="shared" si="25"/>
        <v>358</v>
      </c>
      <c r="J82" s="68">
        <v>217</v>
      </c>
      <c r="K82" s="68">
        <v>85</v>
      </c>
      <c r="L82" s="68">
        <v>56</v>
      </c>
      <c r="M82" s="68"/>
      <c r="N82" s="68">
        <v>236</v>
      </c>
      <c r="O82" s="68"/>
      <c r="P82" s="114">
        <f t="shared" si="26"/>
        <v>327</v>
      </c>
      <c r="Q82" s="68">
        <v>190</v>
      </c>
      <c r="R82" s="68">
        <v>86</v>
      </c>
      <c r="S82" s="68">
        <v>51</v>
      </c>
      <c r="T82" s="68"/>
      <c r="U82" s="68">
        <v>267</v>
      </c>
      <c r="V82" s="68"/>
      <c r="W82" s="114">
        <f t="shared" si="27"/>
        <v>478</v>
      </c>
      <c r="X82" s="68">
        <v>299</v>
      </c>
      <c r="Y82" s="68">
        <v>106</v>
      </c>
      <c r="Z82" s="68">
        <v>73</v>
      </c>
      <c r="AA82" s="68"/>
      <c r="AB82" s="68">
        <v>116</v>
      </c>
      <c r="AC82" s="68">
        <v>73</v>
      </c>
      <c r="AD82" s="68">
        <v>594</v>
      </c>
    </row>
    <row r="83" spans="1:30" ht="9.9499999999999993" customHeight="1" x14ac:dyDescent="0.2">
      <c r="A83" s="67" t="s">
        <v>14</v>
      </c>
      <c r="B83" s="68">
        <f t="shared" si="28"/>
        <v>110</v>
      </c>
      <c r="C83" s="68">
        <v>12</v>
      </c>
      <c r="D83" s="68">
        <v>16</v>
      </c>
      <c r="E83" s="68">
        <v>82</v>
      </c>
      <c r="F83" s="68"/>
      <c r="G83" s="68">
        <v>81</v>
      </c>
      <c r="H83" s="68"/>
      <c r="I83" s="114">
        <f t="shared" si="25"/>
        <v>184</v>
      </c>
      <c r="J83" s="68">
        <v>111</v>
      </c>
      <c r="K83" s="68">
        <v>37</v>
      </c>
      <c r="L83" s="68">
        <v>36</v>
      </c>
      <c r="M83" s="68"/>
      <c r="N83" s="68">
        <v>7</v>
      </c>
      <c r="O83" s="68"/>
      <c r="P83" s="114">
        <f t="shared" si="26"/>
        <v>155</v>
      </c>
      <c r="Q83" s="68">
        <v>60</v>
      </c>
      <c r="R83" s="68">
        <v>50</v>
      </c>
      <c r="S83" s="68">
        <v>45</v>
      </c>
      <c r="T83" s="68"/>
      <c r="U83" s="68">
        <v>36</v>
      </c>
      <c r="V83" s="68"/>
      <c r="W83" s="114">
        <f t="shared" si="27"/>
        <v>179</v>
      </c>
      <c r="X83" s="68">
        <v>104</v>
      </c>
      <c r="Y83" s="68">
        <v>47</v>
      </c>
      <c r="Z83" s="68">
        <v>28</v>
      </c>
      <c r="AA83" s="68"/>
      <c r="AB83" s="68">
        <v>12</v>
      </c>
      <c r="AC83" s="68">
        <v>1</v>
      </c>
      <c r="AD83" s="68">
        <v>191</v>
      </c>
    </row>
    <row r="84" spans="1:30" ht="9.9499999999999993" customHeight="1" x14ac:dyDescent="0.2">
      <c r="A84" s="67" t="s">
        <v>115</v>
      </c>
      <c r="B84" s="68">
        <f t="shared" si="28"/>
        <v>66</v>
      </c>
      <c r="C84" s="68">
        <v>17</v>
      </c>
      <c r="D84" s="68">
        <v>26</v>
      </c>
      <c r="E84" s="68">
        <v>23</v>
      </c>
      <c r="F84" s="68"/>
      <c r="G84" s="68">
        <v>4</v>
      </c>
      <c r="H84" s="68"/>
      <c r="I84" s="114">
        <f t="shared" si="25"/>
        <v>67</v>
      </c>
      <c r="J84" s="68">
        <v>52</v>
      </c>
      <c r="K84" s="68">
        <v>12</v>
      </c>
      <c r="L84" s="68">
        <v>3</v>
      </c>
      <c r="M84" s="68"/>
      <c r="N84" s="68">
        <v>3</v>
      </c>
      <c r="O84" s="68"/>
      <c r="P84" s="114">
        <f t="shared" si="26"/>
        <v>65</v>
      </c>
      <c r="Q84" s="68">
        <v>61</v>
      </c>
      <c r="R84" s="68">
        <v>3</v>
      </c>
      <c r="S84" s="68">
        <v>1</v>
      </c>
      <c r="T84" s="68"/>
      <c r="U84" s="68">
        <v>5</v>
      </c>
      <c r="V84" s="68"/>
      <c r="W84" s="114">
        <f t="shared" si="27"/>
        <v>69</v>
      </c>
      <c r="X84" s="68">
        <v>55</v>
      </c>
      <c r="Y84" s="68">
        <v>8</v>
      </c>
      <c r="Z84" s="68">
        <v>6</v>
      </c>
      <c r="AA84" s="68"/>
      <c r="AB84" s="68">
        <v>1</v>
      </c>
      <c r="AC84" s="68">
        <v>0</v>
      </c>
      <c r="AD84" s="68">
        <v>70</v>
      </c>
    </row>
    <row r="85" spans="1:30" ht="9.9499999999999993" customHeight="1" x14ac:dyDescent="0.2">
      <c r="A85" s="67" t="s">
        <v>16</v>
      </c>
      <c r="B85" s="68">
        <f t="shared" si="28"/>
        <v>980</v>
      </c>
      <c r="C85" s="68">
        <v>491</v>
      </c>
      <c r="D85" s="68">
        <v>287</v>
      </c>
      <c r="E85" s="68">
        <v>202</v>
      </c>
      <c r="F85" s="68"/>
      <c r="G85" s="68">
        <v>1397</v>
      </c>
      <c r="H85" s="68"/>
      <c r="I85" s="114">
        <f t="shared" si="25"/>
        <v>1003</v>
      </c>
      <c r="J85" s="68">
        <v>767</v>
      </c>
      <c r="K85" s="68">
        <v>171</v>
      </c>
      <c r="L85" s="68">
        <v>65</v>
      </c>
      <c r="M85" s="68"/>
      <c r="N85" s="68">
        <v>1374</v>
      </c>
      <c r="O85" s="68"/>
      <c r="P85" s="114">
        <f t="shared" si="26"/>
        <v>1085</v>
      </c>
      <c r="Q85" s="68">
        <v>852</v>
      </c>
      <c r="R85" s="68">
        <v>171</v>
      </c>
      <c r="S85" s="68">
        <v>62</v>
      </c>
      <c r="T85" s="68"/>
      <c r="U85" s="68">
        <v>1292</v>
      </c>
      <c r="V85" s="68"/>
      <c r="W85" s="114">
        <f t="shared" si="27"/>
        <v>1361</v>
      </c>
      <c r="X85" s="68">
        <v>1026</v>
      </c>
      <c r="Y85" s="68">
        <v>215</v>
      </c>
      <c r="Z85" s="68">
        <v>120</v>
      </c>
      <c r="AA85" s="68"/>
      <c r="AB85" s="68">
        <v>1016</v>
      </c>
      <c r="AC85" s="68">
        <v>732</v>
      </c>
      <c r="AD85" s="68">
        <v>2377</v>
      </c>
    </row>
    <row r="86" spans="1:30" ht="9.9499999999999993" customHeight="1" x14ac:dyDescent="0.2">
      <c r="A86" s="67" t="s">
        <v>17</v>
      </c>
      <c r="B86" s="68">
        <f t="shared" si="28"/>
        <v>311</v>
      </c>
      <c r="C86" s="68">
        <v>121</v>
      </c>
      <c r="D86" s="68">
        <v>89</v>
      </c>
      <c r="E86" s="68">
        <v>101</v>
      </c>
      <c r="F86" s="68"/>
      <c r="G86" s="68">
        <v>285</v>
      </c>
      <c r="H86" s="68"/>
      <c r="I86" s="114">
        <f t="shared" si="25"/>
        <v>377</v>
      </c>
      <c r="J86" s="68">
        <v>256</v>
      </c>
      <c r="K86" s="68">
        <v>62</v>
      </c>
      <c r="L86" s="68">
        <v>59</v>
      </c>
      <c r="M86" s="68"/>
      <c r="N86" s="68">
        <v>219</v>
      </c>
      <c r="O86" s="68"/>
      <c r="P86" s="114">
        <f t="shared" si="26"/>
        <v>349</v>
      </c>
      <c r="Q86" s="68">
        <v>233</v>
      </c>
      <c r="R86" s="68">
        <v>64</v>
      </c>
      <c r="S86" s="68">
        <v>52</v>
      </c>
      <c r="T86" s="68"/>
      <c r="U86" s="68">
        <v>247</v>
      </c>
      <c r="V86" s="68"/>
      <c r="W86" s="114">
        <f t="shared" si="27"/>
        <v>449</v>
      </c>
      <c r="X86" s="68">
        <v>295</v>
      </c>
      <c r="Y86" s="68">
        <v>69</v>
      </c>
      <c r="Z86" s="68">
        <v>85</v>
      </c>
      <c r="AA86" s="68"/>
      <c r="AB86" s="68">
        <v>147</v>
      </c>
      <c r="AC86" s="68">
        <v>98</v>
      </c>
      <c r="AD86" s="68">
        <v>596</v>
      </c>
    </row>
    <row r="87" spans="1:30" ht="9.9499999999999993" customHeight="1" x14ac:dyDescent="0.2">
      <c r="A87" s="120" t="s">
        <v>18</v>
      </c>
      <c r="B87" s="70">
        <f t="shared" si="28"/>
        <v>490</v>
      </c>
      <c r="C87" s="70">
        <v>141</v>
      </c>
      <c r="D87" s="70">
        <v>119</v>
      </c>
      <c r="E87" s="70">
        <v>230</v>
      </c>
      <c r="F87" s="70"/>
      <c r="G87" s="70">
        <v>381</v>
      </c>
      <c r="H87" s="70"/>
      <c r="I87" s="318">
        <f t="shared" si="25"/>
        <v>571</v>
      </c>
      <c r="J87" s="70">
        <v>314</v>
      </c>
      <c r="K87" s="70">
        <v>112</v>
      </c>
      <c r="L87" s="70">
        <v>145</v>
      </c>
      <c r="M87" s="70"/>
      <c r="N87" s="70">
        <v>300</v>
      </c>
      <c r="O87" s="70"/>
      <c r="P87" s="318">
        <f t="shared" si="26"/>
        <v>536</v>
      </c>
      <c r="Q87" s="70">
        <v>323</v>
      </c>
      <c r="R87" s="70">
        <v>107</v>
      </c>
      <c r="S87" s="70">
        <v>106</v>
      </c>
      <c r="T87" s="70"/>
      <c r="U87" s="70">
        <v>335</v>
      </c>
      <c r="V87" s="70"/>
      <c r="W87" s="318">
        <f t="shared" si="27"/>
        <v>682</v>
      </c>
      <c r="X87" s="70">
        <v>382</v>
      </c>
      <c r="Y87" s="70">
        <v>132</v>
      </c>
      <c r="Z87" s="70">
        <v>168</v>
      </c>
      <c r="AA87" s="70"/>
      <c r="AB87" s="70">
        <v>189</v>
      </c>
      <c r="AC87" s="70">
        <v>94</v>
      </c>
      <c r="AD87" s="70">
        <v>871</v>
      </c>
    </row>
    <row r="88" spans="1:30" ht="9.9499999999999993" customHeight="1" x14ac:dyDescent="0.2">
      <c r="A88" s="115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</row>
    <row r="89" spans="1:30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</row>
    <row r="90" spans="1:30" ht="12" customHeight="1" x14ac:dyDescent="0.2">
      <c r="A90" s="421" t="s">
        <v>117</v>
      </c>
      <c r="B90" s="278"/>
      <c r="C90" s="403" t="s">
        <v>33</v>
      </c>
      <c r="D90" s="403"/>
      <c r="E90" s="403"/>
      <c r="F90" s="403"/>
      <c r="G90" s="403"/>
      <c r="H90" s="403"/>
      <c r="I90" s="403"/>
      <c r="J90" s="403"/>
      <c r="K90" s="403"/>
      <c r="L90" s="403"/>
      <c r="M90" s="403"/>
      <c r="N90" s="403"/>
      <c r="O90" s="403"/>
      <c r="P90" s="403"/>
      <c r="Q90" s="403"/>
      <c r="R90" s="403"/>
      <c r="S90" s="403"/>
      <c r="T90" s="403"/>
      <c r="U90" s="403"/>
      <c r="V90" s="403"/>
      <c r="W90" s="403"/>
      <c r="X90" s="403"/>
      <c r="Y90" s="403"/>
      <c r="Z90" s="424"/>
      <c r="AA90" s="118"/>
      <c r="AB90" s="118"/>
      <c r="AC90" s="391" t="s">
        <v>156</v>
      </c>
      <c r="AD90" s="391" t="s">
        <v>155</v>
      </c>
    </row>
    <row r="91" spans="1:30" ht="17.45" customHeight="1" x14ac:dyDescent="0.2">
      <c r="A91" s="422"/>
      <c r="B91" s="393" t="s">
        <v>34</v>
      </c>
      <c r="C91" s="393"/>
      <c r="D91" s="393"/>
      <c r="E91" s="393"/>
      <c r="F91" s="393"/>
      <c r="G91" s="393"/>
      <c r="H91" s="286"/>
      <c r="I91" s="393" t="s">
        <v>35</v>
      </c>
      <c r="J91" s="393"/>
      <c r="K91" s="393"/>
      <c r="L91" s="393"/>
      <c r="M91" s="393"/>
      <c r="N91" s="393"/>
      <c r="O91" s="320"/>
      <c r="P91" s="393" t="s">
        <v>38</v>
      </c>
      <c r="Q91" s="393"/>
      <c r="R91" s="393"/>
      <c r="S91" s="393"/>
      <c r="T91" s="393"/>
      <c r="U91" s="393"/>
      <c r="V91" s="320"/>
      <c r="W91" s="393" t="s">
        <v>39</v>
      </c>
      <c r="X91" s="393"/>
      <c r="Y91" s="393"/>
      <c r="Z91" s="393"/>
      <c r="AA91" s="288"/>
      <c r="AB91" s="319"/>
      <c r="AC91" s="425"/>
      <c r="AD91" s="426"/>
    </row>
    <row r="92" spans="1:30" ht="15.95" customHeight="1" x14ac:dyDescent="0.2">
      <c r="A92" s="423"/>
      <c r="B92" s="277" t="s">
        <v>7</v>
      </c>
      <c r="C92" s="135" t="s">
        <v>48</v>
      </c>
      <c r="D92" s="135" t="s">
        <v>97</v>
      </c>
      <c r="E92" s="135" t="s">
        <v>109</v>
      </c>
      <c r="F92" s="135"/>
      <c r="G92" s="277" t="s">
        <v>0</v>
      </c>
      <c r="H92" s="284"/>
      <c r="I92" s="277" t="s">
        <v>7</v>
      </c>
      <c r="J92" s="135" t="s">
        <v>48</v>
      </c>
      <c r="K92" s="135" t="s">
        <v>97</v>
      </c>
      <c r="L92" s="135" t="s">
        <v>109</v>
      </c>
      <c r="M92" s="135"/>
      <c r="N92" s="277" t="s">
        <v>0</v>
      </c>
      <c r="O92" s="284"/>
      <c r="P92" s="277" t="s">
        <v>7</v>
      </c>
      <c r="Q92" s="135" t="s">
        <v>48</v>
      </c>
      <c r="R92" s="135" t="s">
        <v>97</v>
      </c>
      <c r="S92" s="135" t="s">
        <v>109</v>
      </c>
      <c r="T92" s="135"/>
      <c r="U92" s="277" t="s">
        <v>0</v>
      </c>
      <c r="V92" s="284"/>
      <c r="W92" s="277" t="s">
        <v>7</v>
      </c>
      <c r="X92" s="135" t="s">
        <v>48</v>
      </c>
      <c r="Y92" s="135" t="s">
        <v>97</v>
      </c>
      <c r="Z92" s="135" t="s">
        <v>109</v>
      </c>
      <c r="AA92" s="135"/>
      <c r="AB92" s="277" t="s">
        <v>0</v>
      </c>
      <c r="AC92" s="134"/>
      <c r="AD92" s="277" t="s">
        <v>36</v>
      </c>
    </row>
    <row r="93" spans="1:30" s="40" customFormat="1" ht="9.9499999999999993" customHeight="1" x14ac:dyDescent="0.2">
      <c r="A93" s="137" t="s">
        <v>84</v>
      </c>
      <c r="B93" s="53">
        <f>B5/$AD5*100</f>
        <v>49.356530028598669</v>
      </c>
      <c r="C93" s="53">
        <f t="shared" ref="C93:AD93" si="32">C5/$AD5*100</f>
        <v>11.916110581506196</v>
      </c>
      <c r="D93" s="53">
        <f t="shared" si="32"/>
        <v>16.777883698760725</v>
      </c>
      <c r="E93" s="53">
        <f t="shared" si="32"/>
        <v>20.662535748331745</v>
      </c>
      <c r="F93" s="53">
        <f t="shared" si="32"/>
        <v>0</v>
      </c>
      <c r="G93" s="53">
        <f t="shared" si="32"/>
        <v>50.643469971401331</v>
      </c>
      <c r="H93" s="53">
        <f t="shared" si="32"/>
        <v>0</v>
      </c>
      <c r="I93" s="53">
        <f t="shared" si="32"/>
        <v>58.960915157292661</v>
      </c>
      <c r="J93" s="53">
        <f t="shared" si="32"/>
        <v>36.010486177311726</v>
      </c>
      <c r="K93" s="53">
        <f t="shared" si="32"/>
        <v>15.63393708293613</v>
      </c>
      <c r="L93" s="53">
        <f t="shared" si="32"/>
        <v>7.3164918970448047</v>
      </c>
      <c r="M93" s="53">
        <f t="shared" si="32"/>
        <v>0</v>
      </c>
      <c r="N93" s="53">
        <f t="shared" si="32"/>
        <v>41.039084842707339</v>
      </c>
      <c r="O93" s="53"/>
      <c r="P93" s="53">
        <f t="shared" si="32"/>
        <v>50.357483317445187</v>
      </c>
      <c r="Q93" s="53">
        <f t="shared" si="32"/>
        <v>30.028598665395617</v>
      </c>
      <c r="R93" s="53">
        <f t="shared" si="32"/>
        <v>13.274547187797904</v>
      </c>
      <c r="S93" s="53">
        <f t="shared" si="32"/>
        <v>7.0543374642516685</v>
      </c>
      <c r="T93" s="53"/>
      <c r="U93" s="53">
        <f t="shared" si="32"/>
        <v>49.642516682554813</v>
      </c>
      <c r="V93" s="53"/>
      <c r="W93" s="53">
        <f t="shared" si="32"/>
        <v>76.811248808388939</v>
      </c>
      <c r="X93" s="53">
        <f t="shared" si="32"/>
        <v>47.306959008579604</v>
      </c>
      <c r="Y93" s="53">
        <f t="shared" si="32"/>
        <v>18.42230695900858</v>
      </c>
      <c r="Z93" s="53">
        <f t="shared" si="32"/>
        <v>11.081982840800762</v>
      </c>
      <c r="AA93" s="53"/>
      <c r="AB93" s="53">
        <f t="shared" si="32"/>
        <v>23.188751191611061</v>
      </c>
      <c r="AC93" s="53">
        <f t="shared" si="32"/>
        <v>14.990467111534794</v>
      </c>
      <c r="AD93" s="53">
        <f t="shared" si="32"/>
        <v>100</v>
      </c>
    </row>
    <row r="94" spans="1:30" ht="9.9499999999999993" customHeight="1" x14ac:dyDescent="0.2">
      <c r="A94" s="67" t="s">
        <v>150</v>
      </c>
      <c r="B94" s="25">
        <f t="shared" ref="B94:AD94" si="33">B6/$AD6*100</f>
        <v>87.5</v>
      </c>
      <c r="C94" s="25">
        <f t="shared" si="33"/>
        <v>25</v>
      </c>
      <c r="D94" s="25">
        <f t="shared" si="33"/>
        <v>25</v>
      </c>
      <c r="E94" s="25">
        <f t="shared" si="33"/>
        <v>37.5</v>
      </c>
      <c r="F94" s="25">
        <f t="shared" si="33"/>
        <v>0</v>
      </c>
      <c r="G94" s="25">
        <f t="shared" si="33"/>
        <v>12.5</v>
      </c>
      <c r="H94" s="25">
        <f t="shared" si="33"/>
        <v>0</v>
      </c>
      <c r="I94" s="25">
        <f t="shared" si="33"/>
        <v>100</v>
      </c>
      <c r="J94" s="25">
        <f t="shared" si="33"/>
        <v>87.5</v>
      </c>
      <c r="K94" s="25">
        <f t="shared" si="33"/>
        <v>12.5</v>
      </c>
      <c r="L94" s="25">
        <f t="shared" si="33"/>
        <v>0</v>
      </c>
      <c r="M94" s="25">
        <f t="shared" si="33"/>
        <v>0</v>
      </c>
      <c r="N94" s="25">
        <f t="shared" si="33"/>
        <v>0</v>
      </c>
      <c r="O94" s="25"/>
      <c r="P94" s="25">
        <f t="shared" si="33"/>
        <v>87.5</v>
      </c>
      <c r="Q94" s="25">
        <f t="shared" si="33"/>
        <v>75</v>
      </c>
      <c r="R94" s="25">
        <f t="shared" si="33"/>
        <v>12.5</v>
      </c>
      <c r="S94" s="25">
        <f t="shared" si="33"/>
        <v>0</v>
      </c>
      <c r="T94" s="25"/>
      <c r="U94" s="25">
        <f t="shared" si="33"/>
        <v>12.5</v>
      </c>
      <c r="V94" s="25"/>
      <c r="W94" s="25">
        <f t="shared" si="33"/>
        <v>100</v>
      </c>
      <c r="X94" s="25">
        <f t="shared" si="33"/>
        <v>75</v>
      </c>
      <c r="Y94" s="25">
        <f t="shared" si="33"/>
        <v>0</v>
      </c>
      <c r="Z94" s="25">
        <f t="shared" si="33"/>
        <v>25</v>
      </c>
      <c r="AA94" s="25"/>
      <c r="AB94" s="25">
        <f t="shared" si="33"/>
        <v>0</v>
      </c>
      <c r="AC94" s="25">
        <f t="shared" si="33"/>
        <v>0</v>
      </c>
      <c r="AD94" s="25">
        <f t="shared" si="33"/>
        <v>100</v>
      </c>
    </row>
    <row r="95" spans="1:30" ht="9.9499999999999993" customHeight="1" x14ac:dyDescent="0.2">
      <c r="A95" s="67" t="s">
        <v>158</v>
      </c>
      <c r="B95" s="25">
        <f t="shared" ref="B95:AD95" si="34">B7/$AD7*100</f>
        <v>100</v>
      </c>
      <c r="C95" s="25">
        <f t="shared" si="34"/>
        <v>12.5</v>
      </c>
      <c r="D95" s="25">
        <f t="shared" si="34"/>
        <v>37.5</v>
      </c>
      <c r="E95" s="25">
        <f t="shared" si="34"/>
        <v>50</v>
      </c>
      <c r="F95" s="25">
        <f t="shared" si="34"/>
        <v>0</v>
      </c>
      <c r="G95" s="25">
        <f t="shared" si="34"/>
        <v>0</v>
      </c>
      <c r="H95" s="25">
        <f t="shared" si="34"/>
        <v>0</v>
      </c>
      <c r="I95" s="25">
        <f t="shared" si="34"/>
        <v>100</v>
      </c>
      <c r="J95" s="25">
        <f t="shared" si="34"/>
        <v>58.333333333333336</v>
      </c>
      <c r="K95" s="25">
        <f t="shared" si="34"/>
        <v>33.333333333333329</v>
      </c>
      <c r="L95" s="25">
        <f t="shared" si="34"/>
        <v>8.3333333333333321</v>
      </c>
      <c r="M95" s="25">
        <f t="shared" si="34"/>
        <v>0</v>
      </c>
      <c r="N95" s="25">
        <f t="shared" si="34"/>
        <v>0</v>
      </c>
      <c r="O95" s="25"/>
      <c r="P95" s="25">
        <f t="shared" si="34"/>
        <v>87.5</v>
      </c>
      <c r="Q95" s="25">
        <f t="shared" si="34"/>
        <v>66.666666666666657</v>
      </c>
      <c r="R95" s="25">
        <f t="shared" si="34"/>
        <v>16.666666666666664</v>
      </c>
      <c r="S95" s="25">
        <f t="shared" si="34"/>
        <v>4.1666666666666661</v>
      </c>
      <c r="T95" s="25"/>
      <c r="U95" s="25">
        <f t="shared" si="34"/>
        <v>12.5</v>
      </c>
      <c r="V95" s="25"/>
      <c r="W95" s="25">
        <f t="shared" si="34"/>
        <v>95.833333333333343</v>
      </c>
      <c r="X95" s="25">
        <f t="shared" si="34"/>
        <v>66.666666666666657</v>
      </c>
      <c r="Y95" s="25">
        <f t="shared" si="34"/>
        <v>25</v>
      </c>
      <c r="Z95" s="25">
        <f t="shared" si="34"/>
        <v>4.1666666666666661</v>
      </c>
      <c r="AA95" s="25"/>
      <c r="AB95" s="25">
        <f t="shared" si="34"/>
        <v>4.1666666666666661</v>
      </c>
      <c r="AC95" s="25">
        <f t="shared" si="34"/>
        <v>0</v>
      </c>
      <c r="AD95" s="25">
        <f t="shared" si="34"/>
        <v>100</v>
      </c>
    </row>
    <row r="96" spans="1:30" ht="9.9499999999999993" customHeight="1" x14ac:dyDescent="0.2">
      <c r="A96" s="67" t="s">
        <v>114</v>
      </c>
      <c r="B96" s="25">
        <f t="shared" ref="B96:AD96" si="35">B8/$AD8*100</f>
        <v>48.447412353923205</v>
      </c>
      <c r="C96" s="25">
        <f t="shared" si="35"/>
        <v>9.4156928213689479</v>
      </c>
      <c r="D96" s="25">
        <f t="shared" si="35"/>
        <v>16.928213689482472</v>
      </c>
      <c r="E96" s="25">
        <f t="shared" si="35"/>
        <v>22.103505843071787</v>
      </c>
      <c r="F96" s="25">
        <f t="shared" si="35"/>
        <v>0</v>
      </c>
      <c r="G96" s="25">
        <f t="shared" si="35"/>
        <v>51.552587646076795</v>
      </c>
      <c r="H96" s="25">
        <f t="shared" si="35"/>
        <v>0</v>
      </c>
      <c r="I96" s="25">
        <f t="shared" si="35"/>
        <v>58.530884808013347</v>
      </c>
      <c r="J96" s="25">
        <f t="shared" si="35"/>
        <v>33.522537562604342</v>
      </c>
      <c r="K96" s="25">
        <f t="shared" si="35"/>
        <v>17.395659432387312</v>
      </c>
      <c r="L96" s="25">
        <f t="shared" si="35"/>
        <v>7.6126878130217026</v>
      </c>
      <c r="M96" s="25">
        <f t="shared" si="35"/>
        <v>0</v>
      </c>
      <c r="N96" s="25">
        <f t="shared" si="35"/>
        <v>41.469115191986646</v>
      </c>
      <c r="O96" s="25"/>
      <c r="P96" s="25">
        <f t="shared" si="35"/>
        <v>47.545909849749584</v>
      </c>
      <c r="Q96" s="25">
        <f t="shared" si="35"/>
        <v>26.57762938230384</v>
      </c>
      <c r="R96" s="25">
        <f t="shared" si="35"/>
        <v>13.45575959933222</v>
      </c>
      <c r="S96" s="25">
        <f t="shared" si="35"/>
        <v>7.5125208681135227</v>
      </c>
      <c r="T96" s="25"/>
      <c r="U96" s="25">
        <f t="shared" si="35"/>
        <v>52.454090150250423</v>
      </c>
      <c r="V96" s="25"/>
      <c r="W96" s="25">
        <f t="shared" si="35"/>
        <v>80.33388981636061</v>
      </c>
      <c r="X96" s="25">
        <f t="shared" si="35"/>
        <v>48.781302170283809</v>
      </c>
      <c r="Y96" s="25">
        <f t="shared" si="35"/>
        <v>20.100166944908178</v>
      </c>
      <c r="Z96" s="25">
        <f t="shared" si="35"/>
        <v>11.452420701168615</v>
      </c>
      <c r="AA96" s="25"/>
      <c r="AB96" s="25">
        <f t="shared" si="35"/>
        <v>19.6661101836394</v>
      </c>
      <c r="AC96" s="25">
        <f t="shared" si="35"/>
        <v>12.454090150250417</v>
      </c>
      <c r="AD96" s="25">
        <f t="shared" si="35"/>
        <v>100</v>
      </c>
    </row>
    <row r="97" spans="1:30" ht="9.9499999999999993" customHeight="1" x14ac:dyDescent="0.2">
      <c r="A97" s="81" t="s">
        <v>21</v>
      </c>
      <c r="B97" s="25">
        <f t="shared" ref="B97:AD97" si="36">B9/$AD9*100</f>
        <v>40.520922288642183</v>
      </c>
      <c r="C97" s="25">
        <f t="shared" si="36"/>
        <v>10.076857386848847</v>
      </c>
      <c r="D97" s="25">
        <f t="shared" si="36"/>
        <v>14.602903501280956</v>
      </c>
      <c r="E97" s="25">
        <f t="shared" si="36"/>
        <v>15.841161400512382</v>
      </c>
      <c r="F97" s="25">
        <f t="shared" si="36"/>
        <v>0</v>
      </c>
      <c r="G97" s="25">
        <f t="shared" si="36"/>
        <v>59.47907771135781</v>
      </c>
      <c r="H97" s="25">
        <f t="shared" si="36"/>
        <v>0</v>
      </c>
      <c r="I97" s="25">
        <f t="shared" si="36"/>
        <v>51.579846285226303</v>
      </c>
      <c r="J97" s="25">
        <f t="shared" si="36"/>
        <v>28.181041844577287</v>
      </c>
      <c r="K97" s="25">
        <f t="shared" si="36"/>
        <v>15.456874466268147</v>
      </c>
      <c r="L97" s="25">
        <f t="shared" si="36"/>
        <v>7.9419299743808711</v>
      </c>
      <c r="M97" s="25">
        <f t="shared" si="36"/>
        <v>0</v>
      </c>
      <c r="N97" s="25">
        <f t="shared" si="36"/>
        <v>48.420153714773697</v>
      </c>
      <c r="O97" s="25"/>
      <c r="P97" s="25">
        <f t="shared" si="36"/>
        <v>41.417591801878736</v>
      </c>
      <c r="Q97" s="25">
        <f t="shared" si="36"/>
        <v>23.313407344150299</v>
      </c>
      <c r="R97" s="25">
        <f t="shared" si="36"/>
        <v>11.443210930828352</v>
      </c>
      <c r="S97" s="25">
        <f t="shared" si="36"/>
        <v>6.6609735269000856</v>
      </c>
      <c r="T97" s="25"/>
      <c r="U97" s="25">
        <f t="shared" si="36"/>
        <v>58.582408198121257</v>
      </c>
      <c r="V97" s="25"/>
      <c r="W97" s="25">
        <f t="shared" si="36"/>
        <v>76.345004269854826</v>
      </c>
      <c r="X97" s="25">
        <f t="shared" si="36"/>
        <v>46.66951323654996</v>
      </c>
      <c r="Y97" s="25">
        <f t="shared" si="36"/>
        <v>17.677198975234841</v>
      </c>
      <c r="Z97" s="25">
        <f t="shared" si="36"/>
        <v>11.998292058070026</v>
      </c>
      <c r="AA97" s="25"/>
      <c r="AB97" s="25">
        <f t="shared" si="36"/>
        <v>23.654995730145174</v>
      </c>
      <c r="AC97" s="25">
        <f t="shared" si="36"/>
        <v>15.627668659265584</v>
      </c>
      <c r="AD97" s="25">
        <f t="shared" si="36"/>
        <v>100</v>
      </c>
    </row>
    <row r="98" spans="1:30" ht="9.9499999999999993" customHeight="1" x14ac:dyDescent="0.2">
      <c r="A98" s="81" t="s">
        <v>23</v>
      </c>
      <c r="B98" s="25">
        <f t="shared" ref="B98:AD98" si="37">B10/$AD10*100</f>
        <v>76.208178438661704</v>
      </c>
      <c r="C98" s="25">
        <f t="shared" si="37"/>
        <v>7.8066914498141262</v>
      </c>
      <c r="D98" s="25">
        <f t="shared" si="37"/>
        <v>25.464684014869889</v>
      </c>
      <c r="E98" s="25">
        <f t="shared" si="37"/>
        <v>42.936802973977692</v>
      </c>
      <c r="F98" s="25">
        <f t="shared" si="37"/>
        <v>0</v>
      </c>
      <c r="G98" s="25">
        <f t="shared" si="37"/>
        <v>23.791821561338288</v>
      </c>
      <c r="H98" s="25">
        <f t="shared" si="37"/>
        <v>0</v>
      </c>
      <c r="I98" s="25">
        <f t="shared" si="37"/>
        <v>81.970260223048328</v>
      </c>
      <c r="J98" s="25">
        <f t="shared" si="37"/>
        <v>53.717472118959108</v>
      </c>
      <c r="K98" s="25">
        <f t="shared" si="37"/>
        <v>21.561338289962826</v>
      </c>
      <c r="L98" s="25">
        <f t="shared" si="37"/>
        <v>6.6914498141263934</v>
      </c>
      <c r="M98" s="25">
        <f t="shared" si="37"/>
        <v>0</v>
      </c>
      <c r="N98" s="25">
        <f t="shared" si="37"/>
        <v>18.029739776951672</v>
      </c>
      <c r="O98" s="25"/>
      <c r="P98" s="25">
        <f t="shared" si="37"/>
        <v>65.985130111524157</v>
      </c>
      <c r="Q98" s="25">
        <f t="shared" si="37"/>
        <v>36.988847583643128</v>
      </c>
      <c r="R98" s="25">
        <f t="shared" si="37"/>
        <v>19.144981412639407</v>
      </c>
      <c r="S98" s="25">
        <f t="shared" si="37"/>
        <v>9.8513011152416361</v>
      </c>
      <c r="T98" s="25"/>
      <c r="U98" s="25">
        <f t="shared" si="37"/>
        <v>34.014869888475836</v>
      </c>
      <c r="V98" s="25"/>
      <c r="W98" s="25">
        <f t="shared" si="37"/>
        <v>94.05204460966543</v>
      </c>
      <c r="X98" s="25">
        <f t="shared" si="37"/>
        <v>56.319702602230478</v>
      </c>
      <c r="Y98" s="25">
        <f t="shared" si="37"/>
        <v>27.695167286245354</v>
      </c>
      <c r="Z98" s="25">
        <f t="shared" si="37"/>
        <v>10.037174721189592</v>
      </c>
      <c r="AA98" s="25"/>
      <c r="AB98" s="25">
        <f t="shared" si="37"/>
        <v>5.9479553903345721</v>
      </c>
      <c r="AC98" s="25">
        <f t="shared" si="37"/>
        <v>1.3011152416356877</v>
      </c>
      <c r="AD98" s="25">
        <f t="shared" si="37"/>
        <v>100</v>
      </c>
    </row>
    <row r="99" spans="1:30" ht="9.9499999999999993" customHeight="1" x14ac:dyDescent="0.2">
      <c r="A99" s="81" t="s">
        <v>22</v>
      </c>
      <c r="B99" s="25">
        <f t="shared" ref="B99:AD99" si="38">B11/$AD11*100</f>
        <v>80</v>
      </c>
      <c r="C99" s="25">
        <f t="shared" si="38"/>
        <v>3.4782608695652173</v>
      </c>
      <c r="D99" s="25">
        <f t="shared" si="38"/>
        <v>24.347826086956523</v>
      </c>
      <c r="E99" s="25">
        <f t="shared" si="38"/>
        <v>52.173913043478258</v>
      </c>
      <c r="F99" s="25">
        <f t="shared" si="38"/>
        <v>0</v>
      </c>
      <c r="G99" s="25">
        <f t="shared" si="38"/>
        <v>20</v>
      </c>
      <c r="H99" s="25">
        <f t="shared" si="38"/>
        <v>0</v>
      </c>
      <c r="I99" s="25">
        <f t="shared" si="38"/>
        <v>90.434782608695656</v>
      </c>
      <c r="J99" s="25">
        <f t="shared" si="38"/>
        <v>47.826086956521742</v>
      </c>
      <c r="K99" s="25">
        <f t="shared" si="38"/>
        <v>37.391304347826086</v>
      </c>
      <c r="L99" s="25">
        <f t="shared" si="38"/>
        <v>5.2173913043478262</v>
      </c>
      <c r="M99" s="25">
        <f t="shared" si="38"/>
        <v>0</v>
      </c>
      <c r="N99" s="25">
        <f t="shared" si="38"/>
        <v>9.5652173913043477</v>
      </c>
      <c r="O99" s="25"/>
      <c r="P99" s="25">
        <f t="shared" si="38"/>
        <v>86.08695652173914</v>
      </c>
      <c r="Q99" s="25">
        <f t="shared" si="38"/>
        <v>44.347826086956523</v>
      </c>
      <c r="R99" s="25">
        <f t="shared" si="38"/>
        <v>27.826086956521738</v>
      </c>
      <c r="S99" s="25">
        <f t="shared" si="38"/>
        <v>13.913043478260869</v>
      </c>
      <c r="T99" s="25"/>
      <c r="U99" s="25">
        <f t="shared" si="38"/>
        <v>13.913043478260869</v>
      </c>
      <c r="V99" s="25"/>
      <c r="W99" s="25">
        <f t="shared" si="38"/>
        <v>97.391304347826093</v>
      </c>
      <c r="X99" s="25">
        <f t="shared" si="38"/>
        <v>56.521739130434781</v>
      </c>
      <c r="Y99" s="25">
        <f t="shared" si="38"/>
        <v>33.913043478260867</v>
      </c>
      <c r="Z99" s="25">
        <f t="shared" si="38"/>
        <v>6.9565217391304346</v>
      </c>
      <c r="AA99" s="25"/>
      <c r="AB99" s="25">
        <f t="shared" si="38"/>
        <v>2.6086956521739131</v>
      </c>
      <c r="AC99" s="25">
        <f t="shared" si="38"/>
        <v>0</v>
      </c>
      <c r="AD99" s="25">
        <f t="shared" si="38"/>
        <v>100</v>
      </c>
    </row>
    <row r="100" spans="1:30" ht="9.9499999999999993" customHeight="1" x14ac:dyDescent="0.2">
      <c r="A100" s="81" t="s">
        <v>116</v>
      </c>
      <c r="B100" s="25">
        <f t="shared" ref="B100:AD100" si="39">B12/$AD12*100</f>
        <v>43.303571428571431</v>
      </c>
      <c r="C100" s="25">
        <f t="shared" si="39"/>
        <v>7.5892857142857135</v>
      </c>
      <c r="D100" s="25">
        <f t="shared" si="39"/>
        <v>14.732142857142858</v>
      </c>
      <c r="E100" s="25">
        <f t="shared" si="39"/>
        <v>20.982142857142858</v>
      </c>
      <c r="F100" s="25">
        <f t="shared" si="39"/>
        <v>0</v>
      </c>
      <c r="G100" s="25">
        <f t="shared" si="39"/>
        <v>56.696428571428569</v>
      </c>
      <c r="H100" s="25">
        <f t="shared" si="39"/>
        <v>0</v>
      </c>
      <c r="I100" s="25">
        <f t="shared" si="39"/>
        <v>64.285714285714292</v>
      </c>
      <c r="J100" s="25">
        <f t="shared" si="39"/>
        <v>39.285714285714285</v>
      </c>
      <c r="K100" s="25">
        <f t="shared" si="39"/>
        <v>16.071428571428573</v>
      </c>
      <c r="L100" s="25">
        <f t="shared" si="39"/>
        <v>8.9285714285714288</v>
      </c>
      <c r="M100" s="25">
        <f t="shared" si="39"/>
        <v>0</v>
      </c>
      <c r="N100" s="25">
        <f t="shared" si="39"/>
        <v>35.714285714285715</v>
      </c>
      <c r="O100" s="25"/>
      <c r="P100" s="25">
        <f t="shared" si="39"/>
        <v>54.017857142857139</v>
      </c>
      <c r="Q100" s="25">
        <f t="shared" si="39"/>
        <v>33.035714285714285</v>
      </c>
      <c r="R100" s="25">
        <f t="shared" si="39"/>
        <v>15.178571428571427</v>
      </c>
      <c r="S100" s="25">
        <f t="shared" si="39"/>
        <v>5.8035714285714288</v>
      </c>
      <c r="T100" s="25"/>
      <c r="U100" s="25">
        <f t="shared" si="39"/>
        <v>45.982142857142854</v>
      </c>
      <c r="V100" s="25"/>
      <c r="W100" s="25">
        <f t="shared" si="39"/>
        <v>79.017857142857139</v>
      </c>
      <c r="X100" s="25">
        <f t="shared" si="39"/>
        <v>49.553571428571431</v>
      </c>
      <c r="Y100" s="25">
        <f t="shared" si="39"/>
        <v>18.303571428571427</v>
      </c>
      <c r="Z100" s="25">
        <f t="shared" si="39"/>
        <v>11.160714285714286</v>
      </c>
      <c r="AA100" s="25"/>
      <c r="AB100" s="25">
        <f t="shared" si="39"/>
        <v>20.982142857142858</v>
      </c>
      <c r="AC100" s="25">
        <f t="shared" si="39"/>
        <v>10.267857142857142</v>
      </c>
      <c r="AD100" s="25">
        <f t="shared" si="39"/>
        <v>100</v>
      </c>
    </row>
    <row r="101" spans="1:30" ht="9.9499999999999993" customHeight="1" x14ac:dyDescent="0.2">
      <c r="A101" s="67" t="s">
        <v>14</v>
      </c>
      <c r="B101" s="25">
        <f t="shared" ref="B101:AD101" si="40">B13/$AD13*100</f>
        <v>64.516129032258064</v>
      </c>
      <c r="C101" s="25">
        <f t="shared" si="40"/>
        <v>6.4516129032258061</v>
      </c>
      <c r="D101" s="25">
        <f t="shared" si="40"/>
        <v>12.903225806451612</v>
      </c>
      <c r="E101" s="25">
        <f t="shared" si="40"/>
        <v>45.161290322580641</v>
      </c>
      <c r="F101" s="25">
        <f t="shared" si="40"/>
        <v>0</v>
      </c>
      <c r="G101" s="25">
        <f t="shared" si="40"/>
        <v>35.483870967741936</v>
      </c>
      <c r="H101" s="25">
        <f t="shared" si="40"/>
        <v>0</v>
      </c>
      <c r="I101" s="25">
        <f t="shared" si="40"/>
        <v>98.387096774193552</v>
      </c>
      <c r="J101" s="25">
        <f t="shared" si="40"/>
        <v>67.741935483870961</v>
      </c>
      <c r="K101" s="25">
        <f t="shared" si="40"/>
        <v>22.58064516129032</v>
      </c>
      <c r="L101" s="25">
        <f t="shared" si="40"/>
        <v>8.064516129032258</v>
      </c>
      <c r="M101" s="25">
        <f t="shared" si="40"/>
        <v>0</v>
      </c>
      <c r="N101" s="25">
        <f t="shared" si="40"/>
        <v>1.6129032258064515</v>
      </c>
      <c r="O101" s="25"/>
      <c r="P101" s="25">
        <f t="shared" si="40"/>
        <v>90.322580645161281</v>
      </c>
      <c r="Q101" s="25">
        <f t="shared" si="40"/>
        <v>38.70967741935484</v>
      </c>
      <c r="R101" s="25">
        <f t="shared" si="40"/>
        <v>33.87096774193548</v>
      </c>
      <c r="S101" s="25">
        <f t="shared" si="40"/>
        <v>17.741935483870968</v>
      </c>
      <c r="T101" s="25"/>
      <c r="U101" s="25">
        <f t="shared" si="40"/>
        <v>9.67741935483871</v>
      </c>
      <c r="V101" s="25"/>
      <c r="W101" s="25">
        <f t="shared" si="40"/>
        <v>90.322580645161281</v>
      </c>
      <c r="X101" s="25">
        <f t="shared" si="40"/>
        <v>45.161290322580641</v>
      </c>
      <c r="Y101" s="25">
        <f t="shared" si="40"/>
        <v>32.258064516129032</v>
      </c>
      <c r="Z101" s="25">
        <f t="shared" si="40"/>
        <v>12.903225806451612</v>
      </c>
      <c r="AA101" s="25"/>
      <c r="AB101" s="25">
        <f t="shared" si="40"/>
        <v>9.67741935483871</v>
      </c>
      <c r="AC101" s="25">
        <f t="shared" si="40"/>
        <v>1.6129032258064515</v>
      </c>
      <c r="AD101" s="25">
        <f t="shared" si="40"/>
        <v>100</v>
      </c>
    </row>
    <row r="102" spans="1:30" ht="9.9499999999999993" customHeight="1" x14ac:dyDescent="0.2">
      <c r="A102" s="67" t="s">
        <v>115</v>
      </c>
      <c r="B102" s="25">
        <f t="shared" ref="B102:AD102" si="41">B14/$AD14*100</f>
        <v>100</v>
      </c>
      <c r="C102" s="25">
        <f t="shared" si="41"/>
        <v>30.76923076923077</v>
      </c>
      <c r="D102" s="25">
        <f t="shared" si="41"/>
        <v>46.153846153846153</v>
      </c>
      <c r="E102" s="25">
        <f t="shared" si="41"/>
        <v>23.076923076923077</v>
      </c>
      <c r="F102" s="25">
        <f t="shared" si="41"/>
        <v>0</v>
      </c>
      <c r="G102" s="25">
        <f t="shared" si="41"/>
        <v>0</v>
      </c>
      <c r="H102" s="25">
        <f t="shared" si="41"/>
        <v>0</v>
      </c>
      <c r="I102" s="25">
        <f t="shared" si="41"/>
        <v>100</v>
      </c>
      <c r="J102" s="25">
        <f t="shared" si="41"/>
        <v>61.53846153846154</v>
      </c>
      <c r="K102" s="25">
        <f t="shared" si="41"/>
        <v>38.461538461538467</v>
      </c>
      <c r="L102" s="25">
        <f t="shared" si="41"/>
        <v>0</v>
      </c>
      <c r="M102" s="25">
        <f t="shared" si="41"/>
        <v>0</v>
      </c>
      <c r="N102" s="25">
        <f t="shared" si="41"/>
        <v>0</v>
      </c>
      <c r="O102" s="25"/>
      <c r="P102" s="25">
        <f t="shared" si="41"/>
        <v>92.307692307692307</v>
      </c>
      <c r="Q102" s="25">
        <f t="shared" si="41"/>
        <v>84.615384615384613</v>
      </c>
      <c r="R102" s="25">
        <f t="shared" si="41"/>
        <v>7.6923076923076925</v>
      </c>
      <c r="S102" s="25">
        <f t="shared" si="41"/>
        <v>0</v>
      </c>
      <c r="T102" s="25"/>
      <c r="U102" s="25">
        <f t="shared" si="41"/>
        <v>7.6923076923076925</v>
      </c>
      <c r="V102" s="25"/>
      <c r="W102" s="25">
        <f t="shared" si="41"/>
        <v>92.307692307692307</v>
      </c>
      <c r="X102" s="25">
        <f t="shared" si="41"/>
        <v>69.230769230769226</v>
      </c>
      <c r="Y102" s="25">
        <f t="shared" si="41"/>
        <v>7.6923076923076925</v>
      </c>
      <c r="Z102" s="25">
        <f t="shared" si="41"/>
        <v>15.384615384615385</v>
      </c>
      <c r="AA102" s="25"/>
      <c r="AB102" s="25">
        <f t="shared" si="41"/>
        <v>7.6923076923076925</v>
      </c>
      <c r="AC102" s="25">
        <f t="shared" si="41"/>
        <v>0</v>
      </c>
      <c r="AD102" s="25">
        <f t="shared" si="41"/>
        <v>100</v>
      </c>
    </row>
    <row r="103" spans="1:30" ht="9.9499999999999993" customHeight="1" x14ac:dyDescent="0.2">
      <c r="A103" s="67" t="s">
        <v>16</v>
      </c>
      <c r="B103" s="25">
        <f t="shared" ref="B103:AD103" si="42">B15/$AD15*100</f>
        <v>46.548672566371678</v>
      </c>
      <c r="C103" s="25">
        <f t="shared" si="42"/>
        <v>21.061946902654867</v>
      </c>
      <c r="D103" s="25">
        <f t="shared" si="42"/>
        <v>15.929203539823009</v>
      </c>
      <c r="E103" s="25">
        <f t="shared" si="42"/>
        <v>9.557522123893806</v>
      </c>
      <c r="F103" s="25">
        <f t="shared" si="42"/>
        <v>0</v>
      </c>
      <c r="G103" s="25">
        <f t="shared" si="42"/>
        <v>53.451327433628315</v>
      </c>
      <c r="H103" s="25">
        <f t="shared" si="42"/>
        <v>0</v>
      </c>
      <c r="I103" s="25">
        <f t="shared" si="42"/>
        <v>48.318584070796462</v>
      </c>
      <c r="J103" s="25">
        <f t="shared" si="42"/>
        <v>38.584070796460182</v>
      </c>
      <c r="K103" s="25">
        <f t="shared" si="42"/>
        <v>6.9026548672566372</v>
      </c>
      <c r="L103" s="25">
        <f t="shared" si="42"/>
        <v>2.831858407079646</v>
      </c>
      <c r="M103" s="25">
        <f t="shared" si="42"/>
        <v>0</v>
      </c>
      <c r="N103" s="25">
        <f t="shared" si="42"/>
        <v>51.681415929203546</v>
      </c>
      <c r="O103" s="25"/>
      <c r="P103" s="25">
        <f t="shared" si="42"/>
        <v>48.849557522123895</v>
      </c>
      <c r="Q103" s="25">
        <f t="shared" si="42"/>
        <v>36.460176991150448</v>
      </c>
      <c r="R103" s="25">
        <f t="shared" si="42"/>
        <v>10.08849557522124</v>
      </c>
      <c r="S103" s="25">
        <f t="shared" si="42"/>
        <v>2.3008849557522124</v>
      </c>
      <c r="T103" s="25"/>
      <c r="U103" s="25">
        <f t="shared" si="42"/>
        <v>51.150442477876098</v>
      </c>
      <c r="V103" s="25"/>
      <c r="W103" s="25">
        <f t="shared" si="42"/>
        <v>58.053097345132741</v>
      </c>
      <c r="X103" s="25">
        <f t="shared" si="42"/>
        <v>40</v>
      </c>
      <c r="Y103" s="25">
        <f t="shared" si="42"/>
        <v>12.389380530973451</v>
      </c>
      <c r="Z103" s="25">
        <f t="shared" si="42"/>
        <v>5.663716814159292</v>
      </c>
      <c r="AA103" s="25"/>
      <c r="AB103" s="25">
        <f t="shared" si="42"/>
        <v>41.946902654867259</v>
      </c>
      <c r="AC103" s="25">
        <f t="shared" si="42"/>
        <v>29.911504424778762</v>
      </c>
      <c r="AD103" s="25">
        <f t="shared" si="42"/>
        <v>100</v>
      </c>
    </row>
    <row r="104" spans="1:30" ht="9.9499999999999993" customHeight="1" x14ac:dyDescent="0.2">
      <c r="A104" s="67" t="s">
        <v>17</v>
      </c>
      <c r="B104" s="25">
        <f t="shared" ref="B104:AD104" si="43">B16/$AD16*100</f>
        <v>48.275862068965516</v>
      </c>
      <c r="C104" s="25">
        <f t="shared" si="43"/>
        <v>25</v>
      </c>
      <c r="D104" s="25">
        <f t="shared" si="43"/>
        <v>12.931034482758621</v>
      </c>
      <c r="E104" s="25">
        <f t="shared" si="43"/>
        <v>10.344827586206897</v>
      </c>
      <c r="F104" s="25">
        <f t="shared" si="43"/>
        <v>0</v>
      </c>
      <c r="G104" s="25">
        <f t="shared" si="43"/>
        <v>51.724137931034484</v>
      </c>
      <c r="H104" s="25">
        <f t="shared" si="43"/>
        <v>0</v>
      </c>
      <c r="I104" s="25">
        <f t="shared" si="43"/>
        <v>55.172413793103445</v>
      </c>
      <c r="J104" s="25">
        <f t="shared" si="43"/>
        <v>43.96551724137931</v>
      </c>
      <c r="K104" s="25">
        <f t="shared" si="43"/>
        <v>6.0344827586206895</v>
      </c>
      <c r="L104" s="25">
        <f t="shared" si="43"/>
        <v>5.1724137931034484</v>
      </c>
      <c r="M104" s="25">
        <f t="shared" si="43"/>
        <v>0</v>
      </c>
      <c r="N104" s="25">
        <f t="shared" si="43"/>
        <v>44.827586206896555</v>
      </c>
      <c r="O104" s="25"/>
      <c r="P104" s="25">
        <f t="shared" si="43"/>
        <v>60.344827586206897</v>
      </c>
      <c r="Q104" s="25">
        <f t="shared" si="43"/>
        <v>41.379310344827587</v>
      </c>
      <c r="R104" s="25">
        <f t="shared" si="43"/>
        <v>9.4827586206896548</v>
      </c>
      <c r="S104" s="25">
        <f t="shared" si="43"/>
        <v>9.4827586206896548</v>
      </c>
      <c r="T104" s="25"/>
      <c r="U104" s="25">
        <f t="shared" si="43"/>
        <v>39.655172413793103</v>
      </c>
      <c r="V104" s="25"/>
      <c r="W104" s="25">
        <f t="shared" si="43"/>
        <v>61.206896551724135</v>
      </c>
      <c r="X104" s="25">
        <f t="shared" si="43"/>
        <v>42.241379310344826</v>
      </c>
      <c r="Y104" s="25">
        <f t="shared" si="43"/>
        <v>5.1724137931034484</v>
      </c>
      <c r="Z104" s="25">
        <f t="shared" si="43"/>
        <v>13.793103448275861</v>
      </c>
      <c r="AA104" s="25"/>
      <c r="AB104" s="25">
        <f t="shared" si="43"/>
        <v>38.793103448275865</v>
      </c>
      <c r="AC104" s="25">
        <f t="shared" si="43"/>
        <v>30.172413793103448</v>
      </c>
      <c r="AD104" s="25">
        <f t="shared" si="43"/>
        <v>100</v>
      </c>
    </row>
    <row r="105" spans="1:30" ht="9.9499999999999993" customHeight="1" x14ac:dyDescent="0.2">
      <c r="A105" s="67" t="s">
        <v>18</v>
      </c>
      <c r="B105" s="25">
        <f t="shared" ref="B105:AD105" si="44">B17/$AD17*100</f>
        <v>63.492063492063487</v>
      </c>
      <c r="C105" s="25">
        <f t="shared" si="44"/>
        <v>21.164021164021165</v>
      </c>
      <c r="D105" s="25">
        <f t="shared" si="44"/>
        <v>17.989417989417987</v>
      </c>
      <c r="E105" s="25">
        <f t="shared" si="44"/>
        <v>24.338624338624339</v>
      </c>
      <c r="F105" s="25">
        <f t="shared" si="44"/>
        <v>0</v>
      </c>
      <c r="G105" s="25">
        <f t="shared" si="44"/>
        <v>36.507936507936506</v>
      </c>
      <c r="H105" s="25">
        <f t="shared" si="44"/>
        <v>0</v>
      </c>
      <c r="I105" s="25">
        <f t="shared" si="44"/>
        <v>70.899470899470899</v>
      </c>
      <c r="J105" s="25">
        <f t="shared" si="44"/>
        <v>41.798941798941797</v>
      </c>
      <c r="K105" s="25">
        <f t="shared" si="44"/>
        <v>13.227513227513226</v>
      </c>
      <c r="L105" s="25">
        <f t="shared" si="44"/>
        <v>15.873015873015872</v>
      </c>
      <c r="M105" s="25">
        <f t="shared" si="44"/>
        <v>0</v>
      </c>
      <c r="N105" s="25">
        <f t="shared" si="44"/>
        <v>29.100529100529098</v>
      </c>
      <c r="O105" s="25"/>
      <c r="P105" s="25">
        <f t="shared" si="44"/>
        <v>66.666666666666657</v>
      </c>
      <c r="Q105" s="25">
        <f t="shared" si="44"/>
        <v>41.798941798941797</v>
      </c>
      <c r="R105" s="25">
        <f t="shared" si="44"/>
        <v>13.227513227513226</v>
      </c>
      <c r="S105" s="25">
        <f t="shared" si="44"/>
        <v>11.640211640211639</v>
      </c>
      <c r="T105" s="25"/>
      <c r="U105" s="25">
        <f t="shared" si="44"/>
        <v>33.333333333333329</v>
      </c>
      <c r="V105" s="25"/>
      <c r="W105" s="25">
        <f t="shared" si="44"/>
        <v>75.132275132275126</v>
      </c>
      <c r="X105" s="25">
        <f t="shared" si="44"/>
        <v>41.798941798941797</v>
      </c>
      <c r="Y105" s="25">
        <f t="shared" si="44"/>
        <v>14.285714285714285</v>
      </c>
      <c r="Z105" s="25">
        <f t="shared" si="44"/>
        <v>19.047619047619047</v>
      </c>
      <c r="AA105" s="25"/>
      <c r="AB105" s="25">
        <f t="shared" si="44"/>
        <v>24.867724867724867</v>
      </c>
      <c r="AC105" s="25">
        <f t="shared" si="44"/>
        <v>14.814814814814813</v>
      </c>
      <c r="AD105" s="25">
        <f t="shared" si="44"/>
        <v>100</v>
      </c>
    </row>
    <row r="106" spans="1:30" ht="9.9499999999999993" customHeight="1" x14ac:dyDescent="0.2">
      <c r="A106" s="67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</row>
    <row r="107" spans="1:30" s="40" customFormat="1" ht="9.9499999999999993" customHeight="1" x14ac:dyDescent="0.2">
      <c r="A107" s="138" t="s">
        <v>85</v>
      </c>
      <c r="B107" s="53">
        <f t="shared" ref="B107:AD107" si="45">B19/$AD19*100</f>
        <v>61.719060883406286</v>
      </c>
      <c r="C107" s="53">
        <f t="shared" si="45"/>
        <v>13.171508157580581</v>
      </c>
      <c r="D107" s="53">
        <f t="shared" si="45"/>
        <v>20.732192598487863</v>
      </c>
      <c r="E107" s="53">
        <f t="shared" si="45"/>
        <v>27.815360127337847</v>
      </c>
      <c r="F107" s="53">
        <f t="shared" si="45"/>
        <v>0</v>
      </c>
      <c r="G107" s="53">
        <f t="shared" si="45"/>
        <v>100</v>
      </c>
      <c r="H107" s="53">
        <f t="shared" si="45"/>
        <v>0</v>
      </c>
      <c r="I107" s="53">
        <f t="shared" si="45"/>
        <v>72.144846796657376</v>
      </c>
      <c r="J107" s="53">
        <f t="shared" si="45"/>
        <v>39.87266215678472</v>
      </c>
      <c r="K107" s="53">
        <f t="shared" si="45"/>
        <v>20.254675686430563</v>
      </c>
      <c r="L107" s="53">
        <f t="shared" si="45"/>
        <v>12.0175089534421</v>
      </c>
      <c r="M107" s="53">
        <f t="shared" si="45"/>
        <v>0</v>
      </c>
      <c r="N107" s="53">
        <f t="shared" si="45"/>
        <v>27.855153203342621</v>
      </c>
      <c r="O107" s="53"/>
      <c r="P107" s="53">
        <f t="shared" si="45"/>
        <v>59.610027855153206</v>
      </c>
      <c r="Q107" s="53">
        <f t="shared" si="45"/>
        <v>34.222045364106648</v>
      </c>
      <c r="R107" s="53">
        <f t="shared" si="45"/>
        <v>15.718265021886191</v>
      </c>
      <c r="S107" s="53">
        <f t="shared" si="45"/>
        <v>9.669717469160366</v>
      </c>
      <c r="T107" s="53"/>
      <c r="U107" s="53">
        <f t="shared" si="45"/>
        <v>40.389972144846794</v>
      </c>
      <c r="V107" s="53"/>
      <c r="W107" s="53">
        <f t="shared" si="45"/>
        <v>78.352566653402306</v>
      </c>
      <c r="X107" s="53">
        <f t="shared" si="45"/>
        <v>42.538798249104651</v>
      </c>
      <c r="Y107" s="53">
        <f t="shared" si="45"/>
        <v>19.53840031834461</v>
      </c>
      <c r="Z107" s="53">
        <f t="shared" si="45"/>
        <v>16.275368085953044</v>
      </c>
      <c r="AA107" s="53"/>
      <c r="AB107" s="53">
        <f t="shared" si="45"/>
        <v>21.64743334659769</v>
      </c>
      <c r="AC107" s="53">
        <f t="shared" si="45"/>
        <v>11.221647433346597</v>
      </c>
      <c r="AD107" s="53">
        <f t="shared" si="45"/>
        <v>100</v>
      </c>
    </row>
    <row r="108" spans="1:30" ht="9.9499999999999993" customHeight="1" x14ac:dyDescent="0.2">
      <c r="A108" s="67" t="s">
        <v>150</v>
      </c>
      <c r="B108" s="25">
        <f t="shared" ref="B108:AD108" si="46">B20/$AD20*100</f>
        <v>100</v>
      </c>
      <c r="C108" s="25">
        <f t="shared" si="46"/>
        <v>50</v>
      </c>
      <c r="D108" s="25">
        <f t="shared" si="46"/>
        <v>50</v>
      </c>
      <c r="E108" s="25">
        <f t="shared" si="46"/>
        <v>0</v>
      </c>
      <c r="F108" s="25">
        <f t="shared" si="46"/>
        <v>0</v>
      </c>
      <c r="G108" s="25">
        <f t="shared" si="46"/>
        <v>0</v>
      </c>
      <c r="H108" s="25">
        <f t="shared" si="46"/>
        <v>0</v>
      </c>
      <c r="I108" s="25">
        <f t="shared" si="46"/>
        <v>100</v>
      </c>
      <c r="J108" s="25">
        <f t="shared" si="46"/>
        <v>37.5</v>
      </c>
      <c r="K108" s="25">
        <f t="shared" si="46"/>
        <v>62.5</v>
      </c>
      <c r="L108" s="25">
        <f t="shared" si="46"/>
        <v>0</v>
      </c>
      <c r="M108" s="25">
        <f t="shared" si="46"/>
        <v>0</v>
      </c>
      <c r="N108" s="25">
        <f t="shared" si="46"/>
        <v>0</v>
      </c>
      <c r="O108" s="25"/>
      <c r="P108" s="25">
        <f t="shared" si="46"/>
        <v>100</v>
      </c>
      <c r="Q108" s="25">
        <f t="shared" si="46"/>
        <v>62.5</v>
      </c>
      <c r="R108" s="25">
        <f t="shared" si="46"/>
        <v>37.5</v>
      </c>
      <c r="S108" s="25">
        <f t="shared" si="46"/>
        <v>0</v>
      </c>
      <c r="T108" s="25"/>
      <c r="U108" s="25">
        <f t="shared" si="46"/>
        <v>0</v>
      </c>
      <c r="V108" s="25"/>
      <c r="W108" s="25">
        <f t="shared" si="46"/>
        <v>87.5</v>
      </c>
      <c r="X108" s="25">
        <f t="shared" si="46"/>
        <v>50</v>
      </c>
      <c r="Y108" s="25">
        <f t="shared" si="46"/>
        <v>0</v>
      </c>
      <c r="Z108" s="25">
        <f t="shared" si="46"/>
        <v>37.5</v>
      </c>
      <c r="AA108" s="25"/>
      <c r="AB108" s="25">
        <f t="shared" si="46"/>
        <v>12.5</v>
      </c>
      <c r="AC108" s="25">
        <f t="shared" si="46"/>
        <v>0</v>
      </c>
      <c r="AD108" s="25">
        <f t="shared" si="46"/>
        <v>100</v>
      </c>
    </row>
    <row r="109" spans="1:30" ht="9.9499999999999993" customHeight="1" x14ac:dyDescent="0.2">
      <c r="A109" s="67" t="s">
        <v>158</v>
      </c>
      <c r="B109" s="25">
        <f t="shared" ref="B109:AD109" si="47">B21/$AD21*100</f>
        <v>90</v>
      </c>
      <c r="C109" s="25">
        <f t="shared" si="47"/>
        <v>15</v>
      </c>
      <c r="D109" s="25">
        <f t="shared" si="47"/>
        <v>30</v>
      </c>
      <c r="E109" s="25">
        <f t="shared" si="47"/>
        <v>45</v>
      </c>
      <c r="F109" s="25">
        <f t="shared" si="47"/>
        <v>0</v>
      </c>
      <c r="G109" s="25">
        <f t="shared" si="47"/>
        <v>10</v>
      </c>
      <c r="H109" s="25">
        <f t="shared" si="47"/>
        <v>0</v>
      </c>
      <c r="I109" s="25">
        <f t="shared" si="47"/>
        <v>95</v>
      </c>
      <c r="J109" s="25">
        <f t="shared" si="47"/>
        <v>80</v>
      </c>
      <c r="K109" s="25">
        <f t="shared" si="47"/>
        <v>10</v>
      </c>
      <c r="L109" s="25">
        <f t="shared" si="47"/>
        <v>5</v>
      </c>
      <c r="M109" s="25">
        <f t="shared" si="47"/>
        <v>0</v>
      </c>
      <c r="N109" s="25">
        <f t="shared" si="47"/>
        <v>5</v>
      </c>
      <c r="O109" s="25"/>
      <c r="P109" s="25">
        <f t="shared" si="47"/>
        <v>95</v>
      </c>
      <c r="Q109" s="25">
        <f t="shared" si="47"/>
        <v>85</v>
      </c>
      <c r="R109" s="25">
        <f t="shared" si="47"/>
        <v>10</v>
      </c>
      <c r="S109" s="25">
        <f t="shared" si="47"/>
        <v>0</v>
      </c>
      <c r="T109" s="25"/>
      <c r="U109" s="25">
        <f t="shared" si="47"/>
        <v>5</v>
      </c>
      <c r="V109" s="25"/>
      <c r="W109" s="25">
        <f t="shared" si="47"/>
        <v>95</v>
      </c>
      <c r="X109" s="25">
        <f t="shared" si="47"/>
        <v>60</v>
      </c>
      <c r="Y109" s="25">
        <f t="shared" si="47"/>
        <v>30</v>
      </c>
      <c r="Z109" s="25">
        <f t="shared" si="47"/>
        <v>5</v>
      </c>
      <c r="AA109" s="25"/>
      <c r="AB109" s="25">
        <f t="shared" si="47"/>
        <v>5</v>
      </c>
      <c r="AC109" s="25">
        <f t="shared" si="47"/>
        <v>0</v>
      </c>
      <c r="AD109" s="25">
        <f t="shared" si="47"/>
        <v>100</v>
      </c>
    </row>
    <row r="110" spans="1:30" ht="9.9499999999999993" customHeight="1" x14ac:dyDescent="0.2">
      <c r="A110" s="67" t="s">
        <v>114</v>
      </c>
      <c r="B110" s="25">
        <f t="shared" ref="B110:AD110" si="48">B22/$AD22*100</f>
        <v>67.291066282420758</v>
      </c>
      <c r="C110" s="25">
        <f t="shared" si="48"/>
        <v>9.0057636887608066</v>
      </c>
      <c r="D110" s="25">
        <f t="shared" si="48"/>
        <v>24.423631123919311</v>
      </c>
      <c r="E110" s="25">
        <f t="shared" si="48"/>
        <v>33.861671469740635</v>
      </c>
      <c r="F110" s="25">
        <f t="shared" si="48"/>
        <v>0</v>
      </c>
      <c r="G110" s="25">
        <f t="shared" si="48"/>
        <v>32.708933717579249</v>
      </c>
      <c r="H110" s="25">
        <f t="shared" si="48"/>
        <v>0</v>
      </c>
      <c r="I110" s="25">
        <f t="shared" si="48"/>
        <v>78.38616714697406</v>
      </c>
      <c r="J110" s="25">
        <f t="shared" si="48"/>
        <v>40.850144092219018</v>
      </c>
      <c r="K110" s="25">
        <f t="shared" si="48"/>
        <v>25.504322766570603</v>
      </c>
      <c r="L110" s="25">
        <f t="shared" si="48"/>
        <v>12.031700288184439</v>
      </c>
      <c r="M110" s="25">
        <f t="shared" si="48"/>
        <v>0</v>
      </c>
      <c r="N110" s="25">
        <f t="shared" si="48"/>
        <v>21.613832853025936</v>
      </c>
      <c r="O110" s="25"/>
      <c r="P110" s="25">
        <f t="shared" si="48"/>
        <v>60.590778097982714</v>
      </c>
      <c r="Q110" s="25">
        <f t="shared" si="48"/>
        <v>31.70028818443804</v>
      </c>
      <c r="R110" s="25">
        <f t="shared" si="48"/>
        <v>18.587896253602306</v>
      </c>
      <c r="S110" s="25">
        <f t="shared" si="48"/>
        <v>10.302593659942364</v>
      </c>
      <c r="T110" s="25"/>
      <c r="U110" s="25">
        <f t="shared" si="48"/>
        <v>39.409221902017286</v>
      </c>
      <c r="V110" s="25"/>
      <c r="W110" s="25">
        <f t="shared" si="48"/>
        <v>85.734870317002887</v>
      </c>
      <c r="X110" s="25">
        <f t="shared" si="48"/>
        <v>44.740634005763688</v>
      </c>
      <c r="Y110" s="25">
        <f t="shared" si="48"/>
        <v>23.775216138328531</v>
      </c>
      <c r="Z110" s="25">
        <f t="shared" si="48"/>
        <v>17.219020172910664</v>
      </c>
      <c r="AA110" s="25"/>
      <c r="AB110" s="25">
        <f t="shared" si="48"/>
        <v>14.265129682997118</v>
      </c>
      <c r="AC110" s="25">
        <f t="shared" si="48"/>
        <v>5.5475504322766573</v>
      </c>
      <c r="AD110" s="25">
        <f t="shared" si="48"/>
        <v>100</v>
      </c>
    </row>
    <row r="111" spans="1:30" ht="9.9499999999999993" customHeight="1" x14ac:dyDescent="0.2">
      <c r="A111" s="81" t="s">
        <v>21</v>
      </c>
      <c r="B111" s="25">
        <f t="shared" ref="B111:AD111" si="49">B23/$AD23*100</f>
        <v>58.801955990220044</v>
      </c>
      <c r="C111" s="25">
        <f t="shared" si="49"/>
        <v>8.3129584352078236</v>
      </c>
      <c r="D111" s="25">
        <f t="shared" si="49"/>
        <v>23.594132029339853</v>
      </c>
      <c r="E111" s="25">
        <f t="shared" si="49"/>
        <v>26.894865525672373</v>
      </c>
      <c r="F111" s="25">
        <f t="shared" si="49"/>
        <v>0</v>
      </c>
      <c r="G111" s="25">
        <f t="shared" si="49"/>
        <v>41.198044009779949</v>
      </c>
      <c r="H111" s="25">
        <f t="shared" si="49"/>
        <v>0</v>
      </c>
      <c r="I111" s="25">
        <f t="shared" si="49"/>
        <v>72.371638141809285</v>
      </c>
      <c r="J111" s="25">
        <f t="shared" si="49"/>
        <v>34.596577017114917</v>
      </c>
      <c r="K111" s="25">
        <f t="shared" si="49"/>
        <v>25.183374083129586</v>
      </c>
      <c r="L111" s="25">
        <f t="shared" si="49"/>
        <v>12.591687041564793</v>
      </c>
      <c r="M111" s="25">
        <f t="shared" si="49"/>
        <v>0</v>
      </c>
      <c r="N111" s="25">
        <f t="shared" si="49"/>
        <v>27.628361858190708</v>
      </c>
      <c r="O111" s="25"/>
      <c r="P111" s="25">
        <f t="shared" si="49"/>
        <v>50.855745721271397</v>
      </c>
      <c r="Q111" s="25">
        <f t="shared" si="49"/>
        <v>23.34963325183374</v>
      </c>
      <c r="R111" s="25">
        <f t="shared" si="49"/>
        <v>17.481662591687041</v>
      </c>
      <c r="S111" s="25">
        <f t="shared" si="49"/>
        <v>10.024449877750612</v>
      </c>
      <c r="T111" s="25"/>
      <c r="U111" s="25">
        <f t="shared" si="49"/>
        <v>49.144254278728603</v>
      </c>
      <c r="V111" s="25"/>
      <c r="W111" s="25">
        <f t="shared" si="49"/>
        <v>80.195599022004899</v>
      </c>
      <c r="X111" s="25">
        <f t="shared" si="49"/>
        <v>39.975550122249388</v>
      </c>
      <c r="Y111" s="25">
        <f t="shared" si="49"/>
        <v>22.982885085574573</v>
      </c>
      <c r="Z111" s="25">
        <f t="shared" si="49"/>
        <v>17.237163814180928</v>
      </c>
      <c r="AA111" s="25"/>
      <c r="AB111" s="25">
        <f t="shared" si="49"/>
        <v>19.804400977995108</v>
      </c>
      <c r="AC111" s="25">
        <f t="shared" si="49"/>
        <v>8.5574572127139366</v>
      </c>
      <c r="AD111" s="25">
        <f t="shared" si="49"/>
        <v>100</v>
      </c>
    </row>
    <row r="112" spans="1:30" ht="9.9499999999999993" customHeight="1" x14ac:dyDescent="0.2">
      <c r="A112" s="81" t="s">
        <v>23</v>
      </c>
      <c r="B112" s="25">
        <f t="shared" ref="B112:AD112" si="50">B24/$AD24*100</f>
        <v>78.099173553718998</v>
      </c>
      <c r="C112" s="25">
        <f t="shared" si="50"/>
        <v>9.9173553719008272</v>
      </c>
      <c r="D112" s="25">
        <f t="shared" si="50"/>
        <v>25.206611570247933</v>
      </c>
      <c r="E112" s="25">
        <f t="shared" si="50"/>
        <v>42.97520661157025</v>
      </c>
      <c r="F112" s="25">
        <f t="shared" si="50"/>
        <v>0</v>
      </c>
      <c r="G112" s="25">
        <f t="shared" si="50"/>
        <v>21.900826446280991</v>
      </c>
      <c r="H112" s="25">
        <f t="shared" si="50"/>
        <v>0</v>
      </c>
      <c r="I112" s="25">
        <f t="shared" si="50"/>
        <v>86.36363636363636</v>
      </c>
      <c r="J112" s="25">
        <f t="shared" si="50"/>
        <v>48.347107438016529</v>
      </c>
      <c r="K112" s="25">
        <f t="shared" si="50"/>
        <v>25.826446280991732</v>
      </c>
      <c r="L112" s="25">
        <f t="shared" si="50"/>
        <v>12.190082644628099</v>
      </c>
      <c r="M112" s="25">
        <f t="shared" si="50"/>
        <v>0</v>
      </c>
      <c r="N112" s="25">
        <f t="shared" si="50"/>
        <v>13.636363636363635</v>
      </c>
      <c r="O112" s="25"/>
      <c r="P112" s="25">
        <f t="shared" si="50"/>
        <v>72.107438016528931</v>
      </c>
      <c r="Q112" s="25">
        <f t="shared" si="50"/>
        <v>41.32231404958678</v>
      </c>
      <c r="R112" s="25">
        <f t="shared" si="50"/>
        <v>21.280991735537192</v>
      </c>
      <c r="S112" s="25">
        <f t="shared" si="50"/>
        <v>9.5041322314049594</v>
      </c>
      <c r="T112" s="25"/>
      <c r="U112" s="25">
        <f t="shared" si="50"/>
        <v>27.892561983471076</v>
      </c>
      <c r="V112" s="25"/>
      <c r="W112" s="25">
        <f t="shared" si="50"/>
        <v>92.768595041322314</v>
      </c>
      <c r="X112" s="25">
        <f t="shared" si="50"/>
        <v>51.652892561983464</v>
      </c>
      <c r="Y112" s="25">
        <f t="shared" si="50"/>
        <v>22.520661157024794</v>
      </c>
      <c r="Z112" s="25">
        <f t="shared" si="50"/>
        <v>18.595041322314049</v>
      </c>
      <c r="AA112" s="25"/>
      <c r="AB112" s="25">
        <f t="shared" si="50"/>
        <v>7.2314049586776852</v>
      </c>
      <c r="AC112" s="25">
        <f t="shared" si="50"/>
        <v>1.4462809917355373</v>
      </c>
      <c r="AD112" s="25">
        <f t="shared" si="50"/>
        <v>100</v>
      </c>
    </row>
    <row r="113" spans="1:30" ht="9.9499999999999993" customHeight="1" x14ac:dyDescent="0.2">
      <c r="A113" s="81" t="s">
        <v>22</v>
      </c>
      <c r="B113" s="25">
        <f t="shared" ref="B113:AD113" si="51">B25/$AD25*100</f>
        <v>87.20930232558139</v>
      </c>
      <c r="C113" s="25">
        <f t="shared" si="51"/>
        <v>10.465116279069768</v>
      </c>
      <c r="D113" s="25">
        <f t="shared" si="51"/>
        <v>27.906976744186046</v>
      </c>
      <c r="E113" s="25">
        <f t="shared" si="51"/>
        <v>48.837209302325576</v>
      </c>
      <c r="F113" s="25">
        <f t="shared" si="51"/>
        <v>0</v>
      </c>
      <c r="G113" s="25">
        <f t="shared" si="51"/>
        <v>12.790697674418606</v>
      </c>
      <c r="H113" s="25">
        <f t="shared" si="51"/>
        <v>0</v>
      </c>
      <c r="I113" s="25">
        <f t="shared" si="51"/>
        <v>90.697674418604649</v>
      </c>
      <c r="J113" s="25">
        <f t="shared" si="51"/>
        <v>58.139534883720934</v>
      </c>
      <c r="K113" s="25">
        <f t="shared" si="51"/>
        <v>26.744186046511626</v>
      </c>
      <c r="L113" s="25">
        <f t="shared" si="51"/>
        <v>5.8139534883720927</v>
      </c>
      <c r="M113" s="25">
        <f t="shared" si="51"/>
        <v>0</v>
      </c>
      <c r="N113" s="25">
        <f t="shared" si="51"/>
        <v>9.3023255813953494</v>
      </c>
      <c r="O113" s="25"/>
      <c r="P113" s="25">
        <f t="shared" si="51"/>
        <v>88.372093023255815</v>
      </c>
      <c r="Q113" s="25">
        <f t="shared" si="51"/>
        <v>56.97674418604651</v>
      </c>
      <c r="R113" s="25">
        <f t="shared" si="51"/>
        <v>13.953488372093023</v>
      </c>
      <c r="S113" s="25">
        <f t="shared" si="51"/>
        <v>17.441860465116278</v>
      </c>
      <c r="T113" s="25"/>
      <c r="U113" s="25">
        <f t="shared" si="51"/>
        <v>11.627906976744185</v>
      </c>
      <c r="V113" s="25"/>
      <c r="W113" s="25">
        <f t="shared" si="51"/>
        <v>98.837209302325576</v>
      </c>
      <c r="X113" s="25">
        <f t="shared" si="51"/>
        <v>51.162790697674424</v>
      </c>
      <c r="Y113" s="25">
        <f t="shared" si="51"/>
        <v>38.372093023255815</v>
      </c>
      <c r="Z113" s="25">
        <f t="shared" si="51"/>
        <v>9.3023255813953494</v>
      </c>
      <c r="AA113" s="25"/>
      <c r="AB113" s="25">
        <f t="shared" si="51"/>
        <v>1.1627906976744187</v>
      </c>
      <c r="AC113" s="25">
        <f t="shared" si="51"/>
        <v>0</v>
      </c>
      <c r="AD113" s="25">
        <f t="shared" si="51"/>
        <v>100</v>
      </c>
    </row>
    <row r="114" spans="1:30" ht="9.9499999999999993" customHeight="1" x14ac:dyDescent="0.2">
      <c r="A114" s="81" t="s">
        <v>116</v>
      </c>
      <c r="B114" s="25">
        <f t="shared" ref="B114:AD114" si="52">B26/$AD26*100</f>
        <v>75.454545454545453</v>
      </c>
      <c r="C114" s="25">
        <f t="shared" si="52"/>
        <v>13.636363636363635</v>
      </c>
      <c r="D114" s="25">
        <f t="shared" si="52"/>
        <v>24.545454545454547</v>
      </c>
      <c r="E114" s="25">
        <f t="shared" si="52"/>
        <v>37.272727272727273</v>
      </c>
      <c r="F114" s="25">
        <f t="shared" si="52"/>
        <v>0</v>
      </c>
      <c r="G114" s="25">
        <f t="shared" si="52"/>
        <v>24.545454545454547</v>
      </c>
      <c r="H114" s="25">
        <f t="shared" si="52"/>
        <v>0</v>
      </c>
      <c r="I114" s="25">
        <f t="shared" si="52"/>
        <v>87.272727272727266</v>
      </c>
      <c r="J114" s="25">
        <f t="shared" si="52"/>
        <v>46.36363636363636</v>
      </c>
      <c r="K114" s="25">
        <f t="shared" si="52"/>
        <v>27.27272727272727</v>
      </c>
      <c r="L114" s="25">
        <f t="shared" si="52"/>
        <v>13.636363636363635</v>
      </c>
      <c r="M114" s="25">
        <f t="shared" si="52"/>
        <v>0</v>
      </c>
      <c r="N114" s="25">
        <f t="shared" si="52"/>
        <v>12.727272727272727</v>
      </c>
      <c r="O114" s="25"/>
      <c r="P114" s="25">
        <f t="shared" si="52"/>
        <v>70</v>
      </c>
      <c r="Q114" s="25">
        <f t="shared" si="52"/>
        <v>36.363636363636367</v>
      </c>
      <c r="R114" s="25">
        <f t="shared" si="52"/>
        <v>23.636363636363637</v>
      </c>
      <c r="S114" s="25">
        <f t="shared" si="52"/>
        <v>10</v>
      </c>
      <c r="T114" s="25"/>
      <c r="U114" s="25">
        <f t="shared" si="52"/>
        <v>30</v>
      </c>
      <c r="V114" s="25"/>
      <c r="W114" s="25">
        <f t="shared" si="52"/>
        <v>88.181818181818187</v>
      </c>
      <c r="X114" s="25">
        <f t="shared" si="52"/>
        <v>43.636363636363633</v>
      </c>
      <c r="Y114" s="25">
        <f t="shared" si="52"/>
        <v>28.18181818181818</v>
      </c>
      <c r="Z114" s="25">
        <f t="shared" si="52"/>
        <v>16.363636363636363</v>
      </c>
      <c r="AA114" s="25"/>
      <c r="AB114" s="25">
        <f t="shared" si="52"/>
        <v>11.818181818181818</v>
      </c>
      <c r="AC114" s="25">
        <f t="shared" si="52"/>
        <v>5.4545454545454541</v>
      </c>
      <c r="AD114" s="25">
        <f t="shared" si="52"/>
        <v>100</v>
      </c>
    </row>
    <row r="115" spans="1:30" ht="9.9499999999999993" customHeight="1" x14ac:dyDescent="0.2">
      <c r="A115" s="81" t="s">
        <v>14</v>
      </c>
      <c r="B115" s="25">
        <f t="shared" ref="B115:AD115" si="53">B27/$AD27*100</f>
        <v>65.517241379310349</v>
      </c>
      <c r="C115" s="25">
        <f t="shared" si="53"/>
        <v>10.344827586206897</v>
      </c>
      <c r="D115" s="25">
        <f t="shared" si="53"/>
        <v>6.8965517241379306</v>
      </c>
      <c r="E115" s="25">
        <f t="shared" si="53"/>
        <v>48.275862068965516</v>
      </c>
      <c r="F115" s="25">
        <f t="shared" si="53"/>
        <v>0</v>
      </c>
      <c r="G115" s="25">
        <f t="shared" si="53"/>
        <v>34.482758620689658</v>
      </c>
      <c r="H115" s="25">
        <f t="shared" si="53"/>
        <v>0</v>
      </c>
      <c r="I115" s="25">
        <f t="shared" si="53"/>
        <v>100</v>
      </c>
      <c r="J115" s="25">
        <f t="shared" si="53"/>
        <v>55.172413793103445</v>
      </c>
      <c r="K115" s="25">
        <f t="shared" si="53"/>
        <v>24.137931034482758</v>
      </c>
      <c r="L115" s="25">
        <f t="shared" si="53"/>
        <v>20.689655172413794</v>
      </c>
      <c r="M115" s="25">
        <f t="shared" si="53"/>
        <v>0</v>
      </c>
      <c r="N115" s="25">
        <f t="shared" si="53"/>
        <v>0</v>
      </c>
      <c r="O115" s="25"/>
      <c r="P115" s="25">
        <f t="shared" si="53"/>
        <v>86.206896551724128</v>
      </c>
      <c r="Q115" s="25">
        <f t="shared" si="53"/>
        <v>27.586206896551722</v>
      </c>
      <c r="R115" s="25">
        <f t="shared" si="53"/>
        <v>34.482758620689658</v>
      </c>
      <c r="S115" s="25">
        <f t="shared" si="53"/>
        <v>24.137931034482758</v>
      </c>
      <c r="T115" s="25"/>
      <c r="U115" s="25">
        <f t="shared" si="53"/>
        <v>13.793103448275861</v>
      </c>
      <c r="V115" s="25"/>
      <c r="W115" s="25">
        <f t="shared" si="53"/>
        <v>93.103448275862064</v>
      </c>
      <c r="X115" s="25">
        <f t="shared" si="53"/>
        <v>44.827586206896555</v>
      </c>
      <c r="Y115" s="25">
        <f t="shared" si="53"/>
        <v>34.482758620689658</v>
      </c>
      <c r="Z115" s="25">
        <f t="shared" si="53"/>
        <v>13.793103448275861</v>
      </c>
      <c r="AA115" s="25"/>
      <c r="AB115" s="25">
        <f t="shared" si="53"/>
        <v>6.8965517241379306</v>
      </c>
      <c r="AC115" s="25">
        <f t="shared" si="53"/>
        <v>0</v>
      </c>
      <c r="AD115" s="25">
        <f t="shared" si="53"/>
        <v>100</v>
      </c>
    </row>
    <row r="116" spans="1:30" ht="9.9499999999999993" customHeight="1" x14ac:dyDescent="0.2">
      <c r="A116" s="67" t="s">
        <v>115</v>
      </c>
      <c r="B116" s="25">
        <f t="shared" ref="B116:AD116" si="54">B28/$AD28*100</f>
        <v>100</v>
      </c>
      <c r="C116" s="25">
        <f t="shared" si="54"/>
        <v>30.76923076923077</v>
      </c>
      <c r="D116" s="25">
        <f t="shared" si="54"/>
        <v>46.153846153846153</v>
      </c>
      <c r="E116" s="25">
        <f t="shared" si="54"/>
        <v>23.076923076923077</v>
      </c>
      <c r="F116" s="25">
        <f t="shared" si="54"/>
        <v>0</v>
      </c>
      <c r="G116" s="25">
        <f t="shared" si="54"/>
        <v>0</v>
      </c>
      <c r="H116" s="25">
        <f t="shared" si="54"/>
        <v>0</v>
      </c>
      <c r="I116" s="25">
        <f t="shared" si="54"/>
        <v>92.307692307692307</v>
      </c>
      <c r="J116" s="25">
        <f t="shared" si="54"/>
        <v>69.230769230769226</v>
      </c>
      <c r="K116" s="25">
        <f t="shared" si="54"/>
        <v>15.384615384615385</v>
      </c>
      <c r="L116" s="25">
        <f t="shared" si="54"/>
        <v>7.6923076923076925</v>
      </c>
      <c r="M116" s="25">
        <f t="shared" si="54"/>
        <v>0</v>
      </c>
      <c r="N116" s="25">
        <f t="shared" si="54"/>
        <v>7.6923076923076925</v>
      </c>
      <c r="O116" s="25"/>
      <c r="P116" s="25">
        <f t="shared" si="54"/>
        <v>92.307692307692307</v>
      </c>
      <c r="Q116" s="25">
        <f t="shared" si="54"/>
        <v>92.307692307692307</v>
      </c>
      <c r="R116" s="25">
        <f t="shared" si="54"/>
        <v>0</v>
      </c>
      <c r="S116" s="25">
        <f t="shared" si="54"/>
        <v>0</v>
      </c>
      <c r="T116" s="25"/>
      <c r="U116" s="25">
        <f t="shared" si="54"/>
        <v>7.6923076923076925</v>
      </c>
      <c r="V116" s="25"/>
      <c r="W116" s="25">
        <f t="shared" si="54"/>
        <v>100</v>
      </c>
      <c r="X116" s="25">
        <f t="shared" si="54"/>
        <v>76.923076923076934</v>
      </c>
      <c r="Y116" s="25">
        <f t="shared" si="54"/>
        <v>7.6923076923076925</v>
      </c>
      <c r="Z116" s="25">
        <f t="shared" si="54"/>
        <v>15.384615384615385</v>
      </c>
      <c r="AA116" s="25"/>
      <c r="AB116" s="25">
        <f t="shared" si="54"/>
        <v>0</v>
      </c>
      <c r="AC116" s="25">
        <f t="shared" si="54"/>
        <v>0</v>
      </c>
      <c r="AD116" s="25">
        <f t="shared" si="54"/>
        <v>100</v>
      </c>
    </row>
    <row r="117" spans="1:30" ht="9.9499999999999993" customHeight="1" x14ac:dyDescent="0.2">
      <c r="A117" s="67" t="s">
        <v>16</v>
      </c>
      <c r="B117" s="25">
        <f t="shared" ref="B117:AD117" si="55">B29/$AD29*100</f>
        <v>40.824742268041234</v>
      </c>
      <c r="C117" s="25">
        <f t="shared" si="55"/>
        <v>21.443298969072163</v>
      </c>
      <c r="D117" s="25">
        <f t="shared" si="55"/>
        <v>12.989690721649486</v>
      </c>
      <c r="E117" s="25">
        <f t="shared" si="55"/>
        <v>6.3917525773195871</v>
      </c>
      <c r="F117" s="25">
        <f t="shared" si="55"/>
        <v>0</v>
      </c>
      <c r="G117" s="25">
        <f t="shared" si="55"/>
        <v>59.175257731958766</v>
      </c>
      <c r="H117" s="25">
        <f t="shared" si="55"/>
        <v>0</v>
      </c>
      <c r="I117" s="25">
        <f t="shared" si="55"/>
        <v>45.773195876288661</v>
      </c>
      <c r="J117" s="25">
        <f t="shared" si="55"/>
        <v>34.845360824742265</v>
      </c>
      <c r="K117" s="25">
        <f t="shared" si="55"/>
        <v>9.072164948453608</v>
      </c>
      <c r="L117" s="25">
        <f t="shared" si="55"/>
        <v>1.8556701030927836</v>
      </c>
      <c r="M117" s="25">
        <f t="shared" si="55"/>
        <v>0</v>
      </c>
      <c r="N117" s="25">
        <f t="shared" si="55"/>
        <v>54.226804123711339</v>
      </c>
      <c r="O117" s="25"/>
      <c r="P117" s="25">
        <f t="shared" si="55"/>
        <v>46.185567010309278</v>
      </c>
      <c r="Q117" s="25">
        <f t="shared" si="55"/>
        <v>36.494845360824741</v>
      </c>
      <c r="R117" s="25">
        <f t="shared" si="55"/>
        <v>7.0103092783505154</v>
      </c>
      <c r="S117" s="25">
        <f t="shared" si="55"/>
        <v>2.6804123711340204</v>
      </c>
      <c r="T117" s="25"/>
      <c r="U117" s="25">
        <f t="shared" si="55"/>
        <v>53.814432989690722</v>
      </c>
      <c r="V117" s="25"/>
      <c r="W117" s="25">
        <f t="shared" si="55"/>
        <v>51.752577319587637</v>
      </c>
      <c r="X117" s="25">
        <f t="shared" si="55"/>
        <v>38.144329896907216</v>
      </c>
      <c r="Y117" s="25">
        <f t="shared" si="55"/>
        <v>8.0412371134020617</v>
      </c>
      <c r="Z117" s="25">
        <f t="shared" si="55"/>
        <v>5.5670103092783512</v>
      </c>
      <c r="AA117" s="25"/>
      <c r="AB117" s="25">
        <f t="shared" si="55"/>
        <v>48.24742268041237</v>
      </c>
      <c r="AC117" s="25">
        <f t="shared" si="55"/>
        <v>32.371134020618555</v>
      </c>
      <c r="AD117" s="25">
        <f t="shared" si="55"/>
        <v>100</v>
      </c>
    </row>
    <row r="118" spans="1:30" ht="9.9499999999999993" customHeight="1" x14ac:dyDescent="0.2">
      <c r="A118" s="67" t="s">
        <v>17</v>
      </c>
      <c r="B118" s="25">
        <f t="shared" ref="B118:AD118" si="56">B30/$AD30*100</f>
        <v>52.542372881355938</v>
      </c>
      <c r="C118" s="25">
        <f t="shared" si="56"/>
        <v>18.64406779661017</v>
      </c>
      <c r="D118" s="25">
        <f t="shared" si="56"/>
        <v>18.07909604519774</v>
      </c>
      <c r="E118" s="25">
        <f t="shared" si="56"/>
        <v>15.819209039548024</v>
      </c>
      <c r="F118" s="25">
        <f t="shared" si="56"/>
        <v>0</v>
      </c>
      <c r="G118" s="25">
        <f t="shared" si="56"/>
        <v>47.457627118644069</v>
      </c>
      <c r="H118" s="25">
        <f t="shared" si="56"/>
        <v>0</v>
      </c>
      <c r="I118" s="25">
        <f t="shared" si="56"/>
        <v>64.971751412429384</v>
      </c>
      <c r="J118" s="25">
        <f t="shared" si="56"/>
        <v>37.288135593220339</v>
      </c>
      <c r="K118" s="25">
        <f t="shared" si="56"/>
        <v>10.734463276836157</v>
      </c>
      <c r="L118" s="25">
        <f t="shared" si="56"/>
        <v>16.949152542372879</v>
      </c>
      <c r="M118" s="25">
        <f t="shared" si="56"/>
        <v>0</v>
      </c>
      <c r="N118" s="25">
        <f t="shared" si="56"/>
        <v>35.028248587570623</v>
      </c>
      <c r="O118" s="25"/>
      <c r="P118" s="25">
        <f t="shared" si="56"/>
        <v>57.627118644067799</v>
      </c>
      <c r="Q118" s="25">
        <f t="shared" si="56"/>
        <v>36.158192090395481</v>
      </c>
      <c r="R118" s="25">
        <f t="shared" si="56"/>
        <v>12.429378531073446</v>
      </c>
      <c r="S118" s="25">
        <f t="shared" si="56"/>
        <v>9.0395480225988702</v>
      </c>
      <c r="T118" s="25"/>
      <c r="U118" s="25">
        <f t="shared" si="56"/>
        <v>42.372881355932201</v>
      </c>
      <c r="V118" s="25"/>
      <c r="W118" s="25">
        <f t="shared" si="56"/>
        <v>78.531073446327682</v>
      </c>
      <c r="X118" s="25">
        <f t="shared" si="56"/>
        <v>40.677966101694921</v>
      </c>
      <c r="Y118" s="25">
        <f t="shared" si="56"/>
        <v>14.124293785310735</v>
      </c>
      <c r="Z118" s="25">
        <f t="shared" si="56"/>
        <v>23.728813559322035</v>
      </c>
      <c r="AA118" s="25"/>
      <c r="AB118" s="25">
        <f t="shared" si="56"/>
        <v>21.468926553672315</v>
      </c>
      <c r="AC118" s="25">
        <f t="shared" si="56"/>
        <v>13.559322033898304</v>
      </c>
      <c r="AD118" s="25">
        <f t="shared" si="56"/>
        <v>100</v>
      </c>
    </row>
    <row r="119" spans="1:30" ht="9.9499999999999993" customHeight="1" x14ac:dyDescent="0.2">
      <c r="A119" s="67" t="s">
        <v>18</v>
      </c>
      <c r="B119" s="25">
        <f t="shared" ref="B119:AD119" si="57">B31/$AD31*100</f>
        <v>65.371024734982328</v>
      </c>
      <c r="C119" s="25">
        <f t="shared" si="57"/>
        <v>14.134275618374559</v>
      </c>
      <c r="D119" s="25">
        <f t="shared" si="57"/>
        <v>14.840989399293287</v>
      </c>
      <c r="E119" s="25">
        <f t="shared" si="57"/>
        <v>36.395759717314483</v>
      </c>
      <c r="F119" s="25">
        <f t="shared" si="57"/>
        <v>0</v>
      </c>
      <c r="G119" s="25">
        <f t="shared" si="57"/>
        <v>34.628975265017672</v>
      </c>
      <c r="H119" s="25">
        <f t="shared" si="57"/>
        <v>0</v>
      </c>
      <c r="I119" s="25">
        <f t="shared" si="57"/>
        <v>79.15194346289752</v>
      </c>
      <c r="J119" s="25">
        <f t="shared" si="57"/>
        <v>37.102473498233216</v>
      </c>
      <c r="K119" s="25">
        <f t="shared" si="57"/>
        <v>16.25441696113074</v>
      </c>
      <c r="L119" s="25">
        <f t="shared" si="57"/>
        <v>25.795053003533567</v>
      </c>
      <c r="M119" s="25">
        <f t="shared" si="57"/>
        <v>0</v>
      </c>
      <c r="N119" s="25">
        <f t="shared" si="57"/>
        <v>20.848056537102476</v>
      </c>
      <c r="O119" s="25"/>
      <c r="P119" s="25">
        <f t="shared" si="57"/>
        <v>67.137809187279146</v>
      </c>
      <c r="Q119" s="25">
        <f t="shared" si="57"/>
        <v>34.275618374558306</v>
      </c>
      <c r="R119" s="25">
        <f t="shared" si="57"/>
        <v>14.134275618374559</v>
      </c>
      <c r="S119" s="25">
        <f t="shared" si="57"/>
        <v>18.727915194346288</v>
      </c>
      <c r="T119" s="25"/>
      <c r="U119" s="25">
        <f t="shared" si="57"/>
        <v>32.862190812720847</v>
      </c>
      <c r="V119" s="25"/>
      <c r="W119" s="25">
        <f t="shared" si="57"/>
        <v>79.858657243816253</v>
      </c>
      <c r="X119" s="25">
        <f t="shared" si="57"/>
        <v>36.74911660777385</v>
      </c>
      <c r="Y119" s="25">
        <f t="shared" si="57"/>
        <v>17.314487632508836</v>
      </c>
      <c r="Z119" s="25">
        <f t="shared" si="57"/>
        <v>25.795053003533567</v>
      </c>
      <c r="AA119" s="25"/>
      <c r="AB119" s="25">
        <f t="shared" si="57"/>
        <v>20.141342756183743</v>
      </c>
      <c r="AC119" s="25">
        <f t="shared" si="57"/>
        <v>6.3604240282685502</v>
      </c>
      <c r="AD119" s="25">
        <f t="shared" si="57"/>
        <v>100</v>
      </c>
    </row>
    <row r="120" spans="1:30" ht="9.9499999999999993" customHeight="1" x14ac:dyDescent="0.2">
      <c r="A120" s="67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</row>
    <row r="121" spans="1:30" s="40" customFormat="1" ht="9.9499999999999993" customHeight="1" x14ac:dyDescent="0.2">
      <c r="A121" s="138" t="s">
        <v>86</v>
      </c>
      <c r="B121" s="53">
        <f t="shared" ref="B121:AD121" si="58">B33/$AD33*100</f>
        <v>54.592631032693305</v>
      </c>
      <c r="C121" s="53">
        <f t="shared" si="58"/>
        <v>16.242864556305136</v>
      </c>
      <c r="D121" s="53">
        <f t="shared" si="58"/>
        <v>15.827711468604047</v>
      </c>
      <c r="E121" s="53">
        <f t="shared" si="58"/>
        <v>22.522055007784118</v>
      </c>
      <c r="F121" s="53">
        <f t="shared" si="58"/>
        <v>0</v>
      </c>
      <c r="G121" s="53">
        <f t="shared" si="58"/>
        <v>45.407368967306695</v>
      </c>
      <c r="H121" s="53">
        <f t="shared" si="58"/>
        <v>0</v>
      </c>
      <c r="I121" s="53">
        <f t="shared" si="58"/>
        <v>61.079398028022837</v>
      </c>
      <c r="J121" s="53">
        <f t="shared" si="58"/>
        <v>38.297872340425535</v>
      </c>
      <c r="K121" s="53">
        <f t="shared" si="58"/>
        <v>14.945511157239233</v>
      </c>
      <c r="L121" s="53">
        <f t="shared" si="58"/>
        <v>7.8360145303580691</v>
      </c>
      <c r="M121" s="53">
        <f t="shared" si="58"/>
        <v>0</v>
      </c>
      <c r="N121" s="53">
        <f t="shared" si="58"/>
        <v>38.920601971977163</v>
      </c>
      <c r="O121" s="53"/>
      <c r="P121" s="53">
        <f t="shared" si="58"/>
        <v>59.470679813181114</v>
      </c>
      <c r="Q121" s="53">
        <f t="shared" si="58"/>
        <v>37.571354436948624</v>
      </c>
      <c r="R121" s="53">
        <f t="shared" si="58"/>
        <v>13.959522573949142</v>
      </c>
      <c r="S121" s="53">
        <f t="shared" si="58"/>
        <v>7.9398028022833422</v>
      </c>
      <c r="T121" s="53"/>
      <c r="U121" s="53">
        <f t="shared" si="58"/>
        <v>40.529320186818893</v>
      </c>
      <c r="V121" s="53"/>
      <c r="W121" s="53">
        <f t="shared" si="58"/>
        <v>80.539699014011418</v>
      </c>
      <c r="X121" s="53">
        <f t="shared" si="58"/>
        <v>53.243383497664766</v>
      </c>
      <c r="Y121" s="53">
        <f t="shared" si="58"/>
        <v>17.851582771146859</v>
      </c>
      <c r="Z121" s="53">
        <f t="shared" si="58"/>
        <v>9.4447327451997918</v>
      </c>
      <c r="AA121" s="53"/>
      <c r="AB121" s="53">
        <f t="shared" si="58"/>
        <v>19.460300985988582</v>
      </c>
      <c r="AC121" s="53">
        <f t="shared" si="58"/>
        <v>11.364815775817332</v>
      </c>
      <c r="AD121" s="53">
        <f t="shared" si="58"/>
        <v>100</v>
      </c>
    </row>
    <row r="122" spans="1:30" ht="9.9499999999999993" customHeight="1" x14ac:dyDescent="0.2">
      <c r="A122" s="67" t="s">
        <v>150</v>
      </c>
      <c r="B122" s="25">
        <f t="shared" ref="B122:AD122" si="59">B34/$AD34*100</f>
        <v>87.5</v>
      </c>
      <c r="C122" s="25">
        <f t="shared" si="59"/>
        <v>25</v>
      </c>
      <c r="D122" s="25">
        <f t="shared" si="59"/>
        <v>25</v>
      </c>
      <c r="E122" s="25">
        <f t="shared" si="59"/>
        <v>37.5</v>
      </c>
      <c r="F122" s="25">
        <f t="shared" si="59"/>
        <v>0</v>
      </c>
      <c r="G122" s="25">
        <f t="shared" si="59"/>
        <v>12.5</v>
      </c>
      <c r="H122" s="25">
        <f t="shared" si="59"/>
        <v>0</v>
      </c>
      <c r="I122" s="25">
        <f t="shared" si="59"/>
        <v>100</v>
      </c>
      <c r="J122" s="25">
        <f t="shared" si="59"/>
        <v>62.5</v>
      </c>
      <c r="K122" s="25">
        <f t="shared" si="59"/>
        <v>37.5</v>
      </c>
      <c r="L122" s="25">
        <f t="shared" si="59"/>
        <v>0</v>
      </c>
      <c r="M122" s="25">
        <f t="shared" si="59"/>
        <v>0</v>
      </c>
      <c r="N122" s="25">
        <f t="shared" si="59"/>
        <v>0</v>
      </c>
      <c r="O122" s="25"/>
      <c r="P122" s="25">
        <f t="shared" si="59"/>
        <v>100</v>
      </c>
      <c r="Q122" s="25">
        <f t="shared" si="59"/>
        <v>75</v>
      </c>
      <c r="R122" s="25">
        <f t="shared" si="59"/>
        <v>12.5</v>
      </c>
      <c r="S122" s="25">
        <f t="shared" si="59"/>
        <v>12.5</v>
      </c>
      <c r="T122" s="25"/>
      <c r="U122" s="25">
        <f t="shared" si="59"/>
        <v>0</v>
      </c>
      <c r="V122" s="25"/>
      <c r="W122" s="25">
        <f t="shared" si="59"/>
        <v>87.5</v>
      </c>
      <c r="X122" s="25">
        <f t="shared" si="59"/>
        <v>62.5</v>
      </c>
      <c r="Y122" s="25">
        <f t="shared" si="59"/>
        <v>12.5</v>
      </c>
      <c r="Z122" s="25">
        <f t="shared" si="59"/>
        <v>12.5</v>
      </c>
      <c r="AA122" s="25"/>
      <c r="AB122" s="25">
        <f t="shared" si="59"/>
        <v>12.5</v>
      </c>
      <c r="AC122" s="25">
        <f t="shared" si="59"/>
        <v>0</v>
      </c>
      <c r="AD122" s="25">
        <f t="shared" si="59"/>
        <v>100</v>
      </c>
    </row>
    <row r="123" spans="1:30" ht="9.9499999999999993" customHeight="1" x14ac:dyDescent="0.2">
      <c r="A123" s="67" t="s">
        <v>158</v>
      </c>
      <c r="B123" s="25">
        <f t="shared" ref="B123:AD123" si="60">B35/$AD35*100</f>
        <v>81.818181818181827</v>
      </c>
      <c r="C123" s="25">
        <f t="shared" si="60"/>
        <v>9.0909090909090917</v>
      </c>
      <c r="D123" s="25">
        <f t="shared" si="60"/>
        <v>31.818181818181817</v>
      </c>
      <c r="E123" s="25">
        <f t="shared" si="60"/>
        <v>40.909090909090914</v>
      </c>
      <c r="F123" s="25">
        <f t="shared" si="60"/>
        <v>0</v>
      </c>
      <c r="G123" s="25">
        <f t="shared" si="60"/>
        <v>18.181818181818183</v>
      </c>
      <c r="H123" s="25">
        <f t="shared" si="60"/>
        <v>0</v>
      </c>
      <c r="I123" s="25">
        <f t="shared" si="60"/>
        <v>100</v>
      </c>
      <c r="J123" s="25">
        <f t="shared" si="60"/>
        <v>59.090909090909093</v>
      </c>
      <c r="K123" s="25">
        <f t="shared" si="60"/>
        <v>31.818181818181817</v>
      </c>
      <c r="L123" s="25">
        <f t="shared" si="60"/>
        <v>9.0909090909090917</v>
      </c>
      <c r="M123" s="25">
        <f t="shared" si="60"/>
        <v>0</v>
      </c>
      <c r="N123" s="25">
        <f t="shared" si="60"/>
        <v>0</v>
      </c>
      <c r="O123" s="25"/>
      <c r="P123" s="25">
        <f t="shared" si="60"/>
        <v>81.818181818181827</v>
      </c>
      <c r="Q123" s="25">
        <f t="shared" si="60"/>
        <v>50</v>
      </c>
      <c r="R123" s="25">
        <f t="shared" si="60"/>
        <v>18.181818181818183</v>
      </c>
      <c r="S123" s="25">
        <f t="shared" si="60"/>
        <v>13.636363636363635</v>
      </c>
      <c r="T123" s="25"/>
      <c r="U123" s="25">
        <f t="shared" si="60"/>
        <v>18.181818181818183</v>
      </c>
      <c r="V123" s="25"/>
      <c r="W123" s="25">
        <f t="shared" si="60"/>
        <v>95.454545454545453</v>
      </c>
      <c r="X123" s="25">
        <f t="shared" si="60"/>
        <v>36.363636363636367</v>
      </c>
      <c r="Y123" s="25">
        <f t="shared" si="60"/>
        <v>54.54545454545454</v>
      </c>
      <c r="Z123" s="25">
        <f t="shared" si="60"/>
        <v>4.5454545454545459</v>
      </c>
      <c r="AA123" s="25"/>
      <c r="AB123" s="25">
        <f t="shared" si="60"/>
        <v>4.5454545454545459</v>
      </c>
      <c r="AC123" s="25">
        <f t="shared" si="60"/>
        <v>0</v>
      </c>
      <c r="AD123" s="25">
        <f t="shared" si="60"/>
        <v>100</v>
      </c>
    </row>
    <row r="124" spans="1:30" ht="9.9499999999999993" customHeight="1" x14ac:dyDescent="0.2">
      <c r="A124" s="67" t="s">
        <v>114</v>
      </c>
      <c r="B124" s="25">
        <f t="shared" ref="B124:AD124" si="61">B36/$AD36*100</f>
        <v>55.876288659793815</v>
      </c>
      <c r="C124" s="25">
        <f t="shared" si="61"/>
        <v>11.134020618556702</v>
      </c>
      <c r="D124" s="25">
        <f t="shared" si="61"/>
        <v>17.938144329896907</v>
      </c>
      <c r="E124" s="25">
        <f t="shared" si="61"/>
        <v>26.804123711340207</v>
      </c>
      <c r="F124" s="25">
        <f t="shared" si="61"/>
        <v>0</v>
      </c>
      <c r="G124" s="25">
        <f t="shared" si="61"/>
        <v>44.123711340206185</v>
      </c>
      <c r="H124" s="25">
        <f t="shared" si="61"/>
        <v>0</v>
      </c>
      <c r="I124" s="25">
        <f t="shared" si="61"/>
        <v>64.845360824742272</v>
      </c>
      <c r="J124" s="25">
        <f t="shared" si="61"/>
        <v>35.773195876288661</v>
      </c>
      <c r="K124" s="25">
        <f t="shared" si="61"/>
        <v>19.690721649484537</v>
      </c>
      <c r="L124" s="25">
        <f t="shared" si="61"/>
        <v>9.3814432989690726</v>
      </c>
      <c r="M124" s="25">
        <f t="shared" si="61"/>
        <v>0</v>
      </c>
      <c r="N124" s="25">
        <f t="shared" si="61"/>
        <v>35.154639175257728</v>
      </c>
      <c r="O124" s="25"/>
      <c r="P124" s="25">
        <f t="shared" si="61"/>
        <v>58.55670103092784</v>
      </c>
      <c r="Q124" s="25">
        <f t="shared" si="61"/>
        <v>30.103092783505154</v>
      </c>
      <c r="R124" s="25">
        <f t="shared" si="61"/>
        <v>17.835051546391753</v>
      </c>
      <c r="S124" s="25">
        <f t="shared" si="61"/>
        <v>10.618556701030927</v>
      </c>
      <c r="T124" s="25"/>
      <c r="U124" s="25">
        <f t="shared" si="61"/>
        <v>41.443298969072167</v>
      </c>
      <c r="V124" s="25"/>
      <c r="W124" s="25">
        <f t="shared" si="61"/>
        <v>89.587628865979383</v>
      </c>
      <c r="X124" s="25">
        <f t="shared" si="61"/>
        <v>55.567010309278352</v>
      </c>
      <c r="Y124" s="25">
        <f t="shared" si="61"/>
        <v>23.505154639175256</v>
      </c>
      <c r="Z124" s="25">
        <f t="shared" si="61"/>
        <v>10.515463917525773</v>
      </c>
      <c r="AA124" s="25"/>
      <c r="AB124" s="25">
        <f t="shared" si="61"/>
        <v>10.412371134020619</v>
      </c>
      <c r="AC124" s="25">
        <f t="shared" si="61"/>
        <v>4.6391752577319592</v>
      </c>
      <c r="AD124" s="25">
        <f t="shared" si="61"/>
        <v>100</v>
      </c>
    </row>
    <row r="125" spans="1:30" ht="9.9499999999999993" customHeight="1" x14ac:dyDescent="0.2">
      <c r="A125" s="81" t="s">
        <v>21</v>
      </c>
      <c r="B125" s="25">
        <f t="shared" ref="B125:AD125" si="62">B37/$AD37*100</f>
        <v>53.255425709515855</v>
      </c>
      <c r="C125" s="25">
        <f t="shared" si="62"/>
        <v>12.85475792988314</v>
      </c>
      <c r="D125" s="25">
        <f t="shared" si="62"/>
        <v>20.534223706176963</v>
      </c>
      <c r="E125" s="25">
        <f t="shared" si="62"/>
        <v>19.86644407345576</v>
      </c>
      <c r="F125" s="25">
        <f t="shared" si="62"/>
        <v>0</v>
      </c>
      <c r="G125" s="25">
        <f t="shared" si="62"/>
        <v>46.744574290484145</v>
      </c>
      <c r="H125" s="25">
        <f t="shared" si="62"/>
        <v>0</v>
      </c>
      <c r="I125" s="25">
        <f t="shared" si="62"/>
        <v>56.093489148580964</v>
      </c>
      <c r="J125" s="25">
        <f t="shared" si="62"/>
        <v>29.215358931552586</v>
      </c>
      <c r="K125" s="25">
        <f t="shared" si="62"/>
        <v>17.863105175292155</v>
      </c>
      <c r="L125" s="25">
        <f t="shared" si="62"/>
        <v>9.0150250417362265</v>
      </c>
      <c r="M125" s="25">
        <f t="shared" si="62"/>
        <v>0</v>
      </c>
      <c r="N125" s="25">
        <f t="shared" si="62"/>
        <v>43.906510851419036</v>
      </c>
      <c r="O125" s="25"/>
      <c r="P125" s="25">
        <f t="shared" si="62"/>
        <v>51.58597662771286</v>
      </c>
      <c r="Q125" s="25">
        <f t="shared" si="62"/>
        <v>26.043405676126881</v>
      </c>
      <c r="R125" s="25">
        <f t="shared" si="62"/>
        <v>15.692821368948248</v>
      </c>
      <c r="S125" s="25">
        <f t="shared" si="62"/>
        <v>9.8497495826377293</v>
      </c>
      <c r="T125" s="25"/>
      <c r="U125" s="25">
        <f t="shared" si="62"/>
        <v>48.414023372287147</v>
      </c>
      <c r="V125" s="25"/>
      <c r="W125" s="25">
        <f t="shared" si="62"/>
        <v>84.974958263772962</v>
      </c>
      <c r="X125" s="25">
        <f t="shared" si="62"/>
        <v>51.919866444073456</v>
      </c>
      <c r="Y125" s="25">
        <f t="shared" si="62"/>
        <v>20.534223706176963</v>
      </c>
      <c r="Z125" s="25">
        <f t="shared" si="62"/>
        <v>12.520868113522537</v>
      </c>
      <c r="AA125" s="25"/>
      <c r="AB125" s="25">
        <f t="shared" si="62"/>
        <v>15.025041736227045</v>
      </c>
      <c r="AC125" s="25">
        <f t="shared" si="62"/>
        <v>7.1786310517529222</v>
      </c>
      <c r="AD125" s="25">
        <f t="shared" si="62"/>
        <v>100</v>
      </c>
    </row>
    <row r="126" spans="1:30" ht="9.9499999999999993" customHeight="1" x14ac:dyDescent="0.2">
      <c r="A126" s="81" t="s">
        <v>23</v>
      </c>
      <c r="B126" s="25">
        <f t="shared" ref="B126:AD126" si="63">B38/$AD38*100</f>
        <v>58.736059479553901</v>
      </c>
      <c r="C126" s="25">
        <f t="shared" si="63"/>
        <v>7.4349442379182156</v>
      </c>
      <c r="D126" s="25">
        <f t="shared" si="63"/>
        <v>14.49814126394052</v>
      </c>
      <c r="E126" s="25">
        <f t="shared" si="63"/>
        <v>36.802973977695167</v>
      </c>
      <c r="F126" s="25">
        <f t="shared" si="63"/>
        <v>0</v>
      </c>
      <c r="G126" s="25">
        <f t="shared" si="63"/>
        <v>41.263940520446099</v>
      </c>
      <c r="H126" s="25">
        <f t="shared" si="63"/>
        <v>0</v>
      </c>
      <c r="I126" s="25">
        <f t="shared" si="63"/>
        <v>73.977695167286257</v>
      </c>
      <c r="J126" s="25">
        <f t="shared" si="63"/>
        <v>43.494423791821561</v>
      </c>
      <c r="K126" s="25">
        <f t="shared" si="63"/>
        <v>20.817843866171003</v>
      </c>
      <c r="L126" s="25">
        <f t="shared" si="63"/>
        <v>9.6654275092936803</v>
      </c>
      <c r="M126" s="25">
        <f t="shared" si="63"/>
        <v>0</v>
      </c>
      <c r="N126" s="25">
        <f t="shared" si="63"/>
        <v>26.022304832713754</v>
      </c>
      <c r="O126" s="25"/>
      <c r="P126" s="25">
        <f t="shared" si="63"/>
        <v>66.542750929368026</v>
      </c>
      <c r="Q126" s="25">
        <f t="shared" si="63"/>
        <v>37.54646840148699</v>
      </c>
      <c r="R126" s="25">
        <f t="shared" si="63"/>
        <v>18.587360594795538</v>
      </c>
      <c r="S126" s="25">
        <f t="shared" si="63"/>
        <v>10.408921933085502</v>
      </c>
      <c r="T126" s="25"/>
      <c r="U126" s="25">
        <f t="shared" si="63"/>
        <v>33.457249070631974</v>
      </c>
      <c r="V126" s="25"/>
      <c r="W126" s="25">
        <f t="shared" si="63"/>
        <v>96.6542750929368</v>
      </c>
      <c r="X126" s="25">
        <f t="shared" si="63"/>
        <v>62.45353159851301</v>
      </c>
      <c r="Y126" s="25">
        <f t="shared" si="63"/>
        <v>27.137546468401485</v>
      </c>
      <c r="Z126" s="25">
        <f t="shared" si="63"/>
        <v>7.0631970260223049</v>
      </c>
      <c r="AA126" s="25"/>
      <c r="AB126" s="25">
        <f t="shared" si="63"/>
        <v>3.3457249070631967</v>
      </c>
      <c r="AC126" s="25">
        <f t="shared" si="63"/>
        <v>0.74349442379182151</v>
      </c>
      <c r="AD126" s="25">
        <f t="shared" si="63"/>
        <v>100</v>
      </c>
    </row>
    <row r="127" spans="1:30" ht="9.9499999999999993" customHeight="1" x14ac:dyDescent="0.2">
      <c r="A127" s="81" t="s">
        <v>22</v>
      </c>
      <c r="B127" s="25">
        <f t="shared" ref="B127:AD127" si="64">B39/$AD39*100</f>
        <v>63.725490196078425</v>
      </c>
      <c r="C127" s="25">
        <f t="shared" si="64"/>
        <v>10.784313725490197</v>
      </c>
      <c r="D127" s="25">
        <f t="shared" si="64"/>
        <v>11.76470588235294</v>
      </c>
      <c r="E127" s="25">
        <f t="shared" si="64"/>
        <v>41.17647058823529</v>
      </c>
      <c r="F127" s="25">
        <f t="shared" si="64"/>
        <v>0</v>
      </c>
      <c r="G127" s="25">
        <f t="shared" si="64"/>
        <v>36.274509803921568</v>
      </c>
      <c r="H127" s="25">
        <f t="shared" si="64"/>
        <v>0</v>
      </c>
      <c r="I127" s="25">
        <f t="shared" si="64"/>
        <v>92.156862745098039</v>
      </c>
      <c r="J127" s="25">
        <f t="shared" si="64"/>
        <v>53.921568627450981</v>
      </c>
      <c r="K127" s="25">
        <f t="shared" si="64"/>
        <v>27.450980392156865</v>
      </c>
      <c r="L127" s="25">
        <f t="shared" si="64"/>
        <v>10.784313725490197</v>
      </c>
      <c r="M127" s="25">
        <f t="shared" si="64"/>
        <v>0</v>
      </c>
      <c r="N127" s="25">
        <f t="shared" si="64"/>
        <v>7.8431372549019605</v>
      </c>
      <c r="O127" s="25"/>
      <c r="P127" s="25">
        <f t="shared" si="64"/>
        <v>78.431372549019613</v>
      </c>
      <c r="Q127" s="25">
        <f t="shared" si="64"/>
        <v>34.313725490196077</v>
      </c>
      <c r="R127" s="25">
        <f t="shared" si="64"/>
        <v>28.431372549019606</v>
      </c>
      <c r="S127" s="25">
        <f t="shared" si="64"/>
        <v>15.686274509803921</v>
      </c>
      <c r="T127" s="25"/>
      <c r="U127" s="25">
        <f t="shared" si="64"/>
        <v>21.568627450980394</v>
      </c>
      <c r="V127" s="25"/>
      <c r="W127" s="25">
        <f t="shared" si="64"/>
        <v>98.039215686274503</v>
      </c>
      <c r="X127" s="25">
        <f t="shared" si="64"/>
        <v>58.82352941176471</v>
      </c>
      <c r="Y127" s="25">
        <f t="shared" si="64"/>
        <v>31.372549019607842</v>
      </c>
      <c r="Z127" s="25">
        <f t="shared" si="64"/>
        <v>7.8431372549019605</v>
      </c>
      <c r="AA127" s="25"/>
      <c r="AB127" s="25">
        <f t="shared" si="64"/>
        <v>1.9607843137254901</v>
      </c>
      <c r="AC127" s="25">
        <f t="shared" si="64"/>
        <v>0</v>
      </c>
      <c r="AD127" s="25">
        <f t="shared" si="64"/>
        <v>100</v>
      </c>
    </row>
    <row r="128" spans="1:30" ht="9.9499999999999993" customHeight="1" x14ac:dyDescent="0.2">
      <c r="A128" s="81" t="s">
        <v>116</v>
      </c>
      <c r="B128" s="25">
        <f t="shared" ref="B128:AD128" si="65">B40/$AD40*100</f>
        <v>51.764705882352949</v>
      </c>
      <c r="C128" s="25">
        <f t="shared" si="65"/>
        <v>9.4117647058823533</v>
      </c>
      <c r="D128" s="25">
        <f t="shared" si="65"/>
        <v>12.941176470588237</v>
      </c>
      <c r="E128" s="25">
        <f t="shared" si="65"/>
        <v>29.411764705882355</v>
      </c>
      <c r="F128" s="25">
        <f t="shared" si="65"/>
        <v>0</v>
      </c>
      <c r="G128" s="25">
        <f t="shared" si="65"/>
        <v>48.235294117647058</v>
      </c>
      <c r="H128" s="25">
        <f t="shared" si="65"/>
        <v>0</v>
      </c>
      <c r="I128" s="25">
        <f t="shared" si="65"/>
        <v>50.588235294117645</v>
      </c>
      <c r="J128" s="25">
        <f t="shared" si="65"/>
        <v>31.764705882352938</v>
      </c>
      <c r="K128" s="25">
        <f t="shared" si="65"/>
        <v>10.588235294117647</v>
      </c>
      <c r="L128" s="25">
        <f t="shared" si="65"/>
        <v>8.235294117647058</v>
      </c>
      <c r="M128" s="25">
        <f t="shared" si="65"/>
        <v>0</v>
      </c>
      <c r="N128" s="25">
        <f t="shared" si="65"/>
        <v>49.411764705882355</v>
      </c>
      <c r="O128" s="25"/>
      <c r="P128" s="25">
        <f t="shared" si="65"/>
        <v>63.529411764705877</v>
      </c>
      <c r="Q128" s="25">
        <f t="shared" si="65"/>
        <v>36.470588235294116</v>
      </c>
      <c r="R128" s="25">
        <f t="shared" si="65"/>
        <v>15.294117647058824</v>
      </c>
      <c r="S128" s="25">
        <f t="shared" si="65"/>
        <v>11.76470588235294</v>
      </c>
      <c r="T128" s="25"/>
      <c r="U128" s="25">
        <f t="shared" si="65"/>
        <v>36.470588235294116</v>
      </c>
      <c r="V128" s="25"/>
      <c r="W128" s="25">
        <f t="shared" si="65"/>
        <v>83.529411764705884</v>
      </c>
      <c r="X128" s="25">
        <f t="shared" si="65"/>
        <v>58.82352941176471</v>
      </c>
      <c r="Y128" s="25">
        <f t="shared" si="65"/>
        <v>12.941176470588237</v>
      </c>
      <c r="Z128" s="25">
        <f t="shared" si="65"/>
        <v>11.76470588235294</v>
      </c>
      <c r="AA128" s="25"/>
      <c r="AB128" s="25">
        <f t="shared" si="65"/>
        <v>16.470588235294116</v>
      </c>
      <c r="AC128" s="25">
        <f t="shared" si="65"/>
        <v>11.76470588235294</v>
      </c>
      <c r="AD128" s="25">
        <f t="shared" si="65"/>
        <v>100</v>
      </c>
    </row>
    <row r="129" spans="1:30" ht="9.9499999999999993" customHeight="1" x14ac:dyDescent="0.2">
      <c r="A129" s="81" t="s">
        <v>14</v>
      </c>
      <c r="B129" s="25">
        <f t="shared" ref="B129:AD129" si="66">B41/$AD41*100</f>
        <v>66.666666666666657</v>
      </c>
      <c r="C129" s="25">
        <f t="shared" si="66"/>
        <v>9.0909090909090917</v>
      </c>
      <c r="D129" s="25">
        <f t="shared" si="66"/>
        <v>6.0606060606060606</v>
      </c>
      <c r="E129" s="25">
        <f t="shared" si="66"/>
        <v>51.515151515151516</v>
      </c>
      <c r="F129" s="25">
        <f t="shared" si="66"/>
        <v>0</v>
      </c>
      <c r="G129" s="25">
        <f t="shared" si="66"/>
        <v>33.333333333333329</v>
      </c>
      <c r="H129" s="25">
        <f t="shared" si="66"/>
        <v>0</v>
      </c>
      <c r="I129" s="25">
        <f t="shared" si="66"/>
        <v>96.969696969696969</v>
      </c>
      <c r="J129" s="25">
        <f t="shared" si="66"/>
        <v>54.54545454545454</v>
      </c>
      <c r="K129" s="25">
        <f t="shared" si="66"/>
        <v>18.181818181818183</v>
      </c>
      <c r="L129" s="25">
        <f t="shared" si="66"/>
        <v>24.242424242424242</v>
      </c>
      <c r="M129" s="25">
        <f t="shared" si="66"/>
        <v>0</v>
      </c>
      <c r="N129" s="25">
        <f t="shared" si="66"/>
        <v>3.0303030303030303</v>
      </c>
      <c r="O129" s="25"/>
      <c r="P129" s="25">
        <f t="shared" si="66"/>
        <v>78.787878787878782</v>
      </c>
      <c r="Q129" s="25">
        <f t="shared" si="66"/>
        <v>30.303030303030305</v>
      </c>
      <c r="R129" s="25">
        <f t="shared" si="66"/>
        <v>18.181818181818183</v>
      </c>
      <c r="S129" s="25">
        <f t="shared" si="66"/>
        <v>30.303030303030305</v>
      </c>
      <c r="T129" s="25"/>
      <c r="U129" s="25">
        <f t="shared" si="66"/>
        <v>21.212121212121211</v>
      </c>
      <c r="V129" s="25"/>
      <c r="W129" s="25">
        <f t="shared" si="66"/>
        <v>96.969696969696969</v>
      </c>
      <c r="X129" s="25">
        <f t="shared" si="66"/>
        <v>51.515151515151516</v>
      </c>
      <c r="Y129" s="25">
        <f t="shared" si="66"/>
        <v>24.242424242424242</v>
      </c>
      <c r="Z129" s="25">
        <f t="shared" si="66"/>
        <v>21.212121212121211</v>
      </c>
      <c r="AA129" s="25"/>
      <c r="AB129" s="25">
        <f t="shared" si="66"/>
        <v>3.0303030303030303</v>
      </c>
      <c r="AC129" s="25">
        <f t="shared" si="66"/>
        <v>0</v>
      </c>
      <c r="AD129" s="25">
        <f t="shared" si="66"/>
        <v>100</v>
      </c>
    </row>
    <row r="130" spans="1:30" ht="9.9499999999999993" customHeight="1" x14ac:dyDescent="0.2">
      <c r="A130" s="67" t="s">
        <v>115</v>
      </c>
      <c r="B130" s="25">
        <f t="shared" ref="B130:AD130" si="67">B42/$AD42*100</f>
        <v>85</v>
      </c>
      <c r="C130" s="25">
        <f t="shared" si="67"/>
        <v>30</v>
      </c>
      <c r="D130" s="25">
        <f t="shared" si="67"/>
        <v>25</v>
      </c>
      <c r="E130" s="25">
        <f t="shared" si="67"/>
        <v>30</v>
      </c>
      <c r="F130" s="25">
        <f t="shared" si="67"/>
        <v>0</v>
      </c>
      <c r="G130" s="25">
        <f t="shared" si="67"/>
        <v>15</v>
      </c>
      <c r="H130" s="25">
        <f t="shared" si="67"/>
        <v>0</v>
      </c>
      <c r="I130" s="25">
        <f t="shared" si="67"/>
        <v>90</v>
      </c>
      <c r="J130" s="25">
        <f t="shared" si="67"/>
        <v>75</v>
      </c>
      <c r="K130" s="25">
        <f t="shared" si="67"/>
        <v>10</v>
      </c>
      <c r="L130" s="25">
        <f t="shared" si="67"/>
        <v>5</v>
      </c>
      <c r="M130" s="25">
        <f t="shared" si="67"/>
        <v>0</v>
      </c>
      <c r="N130" s="25">
        <f t="shared" si="67"/>
        <v>10</v>
      </c>
      <c r="O130" s="25"/>
      <c r="P130" s="25">
        <f t="shared" si="67"/>
        <v>90</v>
      </c>
      <c r="Q130" s="25">
        <f t="shared" si="67"/>
        <v>85</v>
      </c>
      <c r="R130" s="25">
        <f t="shared" si="67"/>
        <v>5</v>
      </c>
      <c r="S130" s="25">
        <f t="shared" si="67"/>
        <v>0</v>
      </c>
      <c r="T130" s="25"/>
      <c r="U130" s="25">
        <f t="shared" si="67"/>
        <v>10</v>
      </c>
      <c r="V130" s="25"/>
      <c r="W130" s="25">
        <f t="shared" si="67"/>
        <v>100</v>
      </c>
      <c r="X130" s="25">
        <f t="shared" si="67"/>
        <v>85</v>
      </c>
      <c r="Y130" s="25">
        <f t="shared" si="67"/>
        <v>15</v>
      </c>
      <c r="Z130" s="25">
        <f t="shared" si="67"/>
        <v>0</v>
      </c>
      <c r="AA130" s="25"/>
      <c r="AB130" s="25">
        <f t="shared" si="67"/>
        <v>0</v>
      </c>
      <c r="AC130" s="25">
        <f t="shared" si="67"/>
        <v>0</v>
      </c>
      <c r="AD130" s="25">
        <f t="shared" si="67"/>
        <v>100</v>
      </c>
    </row>
    <row r="131" spans="1:30" ht="9.9499999999999993" customHeight="1" x14ac:dyDescent="0.2">
      <c r="A131" s="67" t="s">
        <v>16</v>
      </c>
      <c r="B131" s="25">
        <f t="shared" ref="B131:AD131" si="68">B43/$AD43*100</f>
        <v>46.028513238289207</v>
      </c>
      <c r="C131" s="25">
        <f t="shared" si="68"/>
        <v>23.421588594704684</v>
      </c>
      <c r="D131" s="25">
        <f t="shared" si="68"/>
        <v>11.405295315682281</v>
      </c>
      <c r="E131" s="25">
        <f t="shared" si="68"/>
        <v>11.201629327902241</v>
      </c>
      <c r="F131" s="25">
        <f t="shared" si="68"/>
        <v>0</v>
      </c>
      <c r="G131" s="25">
        <f t="shared" si="68"/>
        <v>53.971486761710793</v>
      </c>
      <c r="H131" s="25">
        <f t="shared" si="68"/>
        <v>0</v>
      </c>
      <c r="I131" s="25">
        <f t="shared" si="68"/>
        <v>45.417515274949082</v>
      </c>
      <c r="J131" s="25">
        <f t="shared" si="68"/>
        <v>34.419551934826885</v>
      </c>
      <c r="K131" s="25">
        <f t="shared" si="68"/>
        <v>7.5356415478615073</v>
      </c>
      <c r="L131" s="25">
        <f t="shared" si="68"/>
        <v>3.4623217922606928</v>
      </c>
      <c r="M131" s="25">
        <f t="shared" si="68"/>
        <v>0</v>
      </c>
      <c r="N131" s="25">
        <f t="shared" si="68"/>
        <v>54.582484725050918</v>
      </c>
      <c r="O131" s="25"/>
      <c r="P131" s="25">
        <f t="shared" si="68"/>
        <v>52.342158859470466</v>
      </c>
      <c r="Q131" s="25">
        <f t="shared" si="68"/>
        <v>42.36252545824847</v>
      </c>
      <c r="R131" s="25">
        <f t="shared" si="68"/>
        <v>7.9429735234215881</v>
      </c>
      <c r="S131" s="25">
        <f t="shared" si="68"/>
        <v>2.0366598778004072</v>
      </c>
      <c r="T131" s="25"/>
      <c r="U131" s="25">
        <f t="shared" si="68"/>
        <v>47.657841140529534</v>
      </c>
      <c r="V131" s="25"/>
      <c r="W131" s="25">
        <f t="shared" si="68"/>
        <v>61.30346232179226</v>
      </c>
      <c r="X131" s="25">
        <f t="shared" si="68"/>
        <v>48.065173116089618</v>
      </c>
      <c r="Y131" s="25">
        <f t="shared" si="68"/>
        <v>8.5539714867617107</v>
      </c>
      <c r="Z131" s="25">
        <f t="shared" si="68"/>
        <v>4.6843177189409371</v>
      </c>
      <c r="AA131" s="25"/>
      <c r="AB131" s="25">
        <f t="shared" si="68"/>
        <v>38.69653767820774</v>
      </c>
      <c r="AC131" s="25">
        <f t="shared" si="68"/>
        <v>26.883910386965375</v>
      </c>
      <c r="AD131" s="25">
        <f t="shared" si="68"/>
        <v>100</v>
      </c>
    </row>
    <row r="132" spans="1:30" ht="9.9499999999999993" customHeight="1" x14ac:dyDescent="0.2">
      <c r="A132" s="67" t="s">
        <v>17</v>
      </c>
      <c r="B132" s="25">
        <f t="shared" ref="B132:AD132" si="69">B44/$AD44*100</f>
        <v>64.545454545454547</v>
      </c>
      <c r="C132" s="25">
        <f t="shared" si="69"/>
        <v>27.27272727272727</v>
      </c>
      <c r="D132" s="25">
        <f t="shared" si="69"/>
        <v>17.272727272727273</v>
      </c>
      <c r="E132" s="25">
        <f t="shared" si="69"/>
        <v>20</v>
      </c>
      <c r="F132" s="25">
        <f t="shared" si="69"/>
        <v>0</v>
      </c>
      <c r="G132" s="25">
        <f t="shared" si="69"/>
        <v>35.454545454545453</v>
      </c>
      <c r="H132" s="25">
        <f t="shared" si="69"/>
        <v>0</v>
      </c>
      <c r="I132" s="25">
        <f t="shared" si="69"/>
        <v>79.090909090909093</v>
      </c>
      <c r="J132" s="25">
        <f t="shared" si="69"/>
        <v>61.818181818181813</v>
      </c>
      <c r="K132" s="25">
        <f t="shared" si="69"/>
        <v>13.636363636363635</v>
      </c>
      <c r="L132" s="25">
        <f t="shared" si="69"/>
        <v>3.6363636363636362</v>
      </c>
      <c r="M132" s="25">
        <f t="shared" si="69"/>
        <v>0</v>
      </c>
      <c r="N132" s="25">
        <f t="shared" si="69"/>
        <v>20.909090909090907</v>
      </c>
      <c r="O132" s="25"/>
      <c r="P132" s="25">
        <f t="shared" si="69"/>
        <v>69.090909090909093</v>
      </c>
      <c r="Q132" s="25">
        <f t="shared" si="69"/>
        <v>54.54545454545454</v>
      </c>
      <c r="R132" s="25">
        <f t="shared" si="69"/>
        <v>11.818181818181818</v>
      </c>
      <c r="S132" s="25">
        <f t="shared" si="69"/>
        <v>2.7272727272727271</v>
      </c>
      <c r="T132" s="25"/>
      <c r="U132" s="25">
        <f t="shared" si="69"/>
        <v>30.909090909090907</v>
      </c>
      <c r="V132" s="25"/>
      <c r="W132" s="25">
        <f t="shared" si="69"/>
        <v>83.636363636363626</v>
      </c>
      <c r="X132" s="25">
        <f t="shared" si="69"/>
        <v>63.636363636363633</v>
      </c>
      <c r="Y132" s="25">
        <f t="shared" si="69"/>
        <v>11.818181818181818</v>
      </c>
      <c r="Z132" s="25">
        <f t="shared" si="69"/>
        <v>8.1818181818181817</v>
      </c>
      <c r="AA132" s="25"/>
      <c r="AB132" s="25">
        <f t="shared" si="69"/>
        <v>16.363636363636363</v>
      </c>
      <c r="AC132" s="25">
        <f t="shared" si="69"/>
        <v>6.3636363636363633</v>
      </c>
      <c r="AD132" s="25">
        <f t="shared" si="69"/>
        <v>100</v>
      </c>
    </row>
    <row r="133" spans="1:30" ht="9.9499999999999993" customHeight="1" x14ac:dyDescent="0.2">
      <c r="A133" s="67" t="s">
        <v>18</v>
      </c>
      <c r="B133" s="25">
        <f t="shared" ref="B133:AD133" si="70">B45/$AD45*100</f>
        <v>55.851063829787229</v>
      </c>
      <c r="C133" s="25">
        <f t="shared" si="70"/>
        <v>20.74468085106383</v>
      </c>
      <c r="D133" s="25">
        <f t="shared" si="70"/>
        <v>15.425531914893616</v>
      </c>
      <c r="E133" s="25">
        <f t="shared" si="70"/>
        <v>19.680851063829788</v>
      </c>
      <c r="F133" s="25">
        <f t="shared" si="70"/>
        <v>0</v>
      </c>
      <c r="G133" s="25">
        <f t="shared" si="70"/>
        <v>44.148936170212764</v>
      </c>
      <c r="H133" s="25">
        <f t="shared" si="70"/>
        <v>0</v>
      </c>
      <c r="I133" s="25">
        <f t="shared" si="70"/>
        <v>61.170212765957444</v>
      </c>
      <c r="J133" s="25">
        <f t="shared" si="70"/>
        <v>40.425531914893611</v>
      </c>
      <c r="K133" s="25">
        <f t="shared" si="70"/>
        <v>9.5744680851063837</v>
      </c>
      <c r="L133" s="25">
        <f t="shared" si="70"/>
        <v>11.170212765957446</v>
      </c>
      <c r="M133" s="25">
        <f t="shared" si="70"/>
        <v>0</v>
      </c>
      <c r="N133" s="25">
        <f t="shared" si="70"/>
        <v>38.829787234042549</v>
      </c>
      <c r="O133" s="25"/>
      <c r="P133" s="25">
        <f t="shared" si="70"/>
        <v>64.361702127659569</v>
      </c>
      <c r="Q133" s="25">
        <f t="shared" si="70"/>
        <v>47.340425531914896</v>
      </c>
      <c r="R133" s="25">
        <f t="shared" si="70"/>
        <v>10.106382978723403</v>
      </c>
      <c r="S133" s="25">
        <f t="shared" si="70"/>
        <v>6.9148936170212769</v>
      </c>
      <c r="T133" s="25"/>
      <c r="U133" s="25">
        <f t="shared" si="70"/>
        <v>35.638297872340424</v>
      </c>
      <c r="V133" s="25"/>
      <c r="W133" s="25">
        <f t="shared" si="70"/>
        <v>73.936170212765958</v>
      </c>
      <c r="X133" s="25">
        <f t="shared" si="70"/>
        <v>44.680851063829785</v>
      </c>
      <c r="Y133" s="25">
        <f t="shared" si="70"/>
        <v>13.829787234042554</v>
      </c>
      <c r="Z133" s="25">
        <f t="shared" si="70"/>
        <v>15.425531914893616</v>
      </c>
      <c r="AA133" s="25"/>
      <c r="AB133" s="25">
        <f t="shared" si="70"/>
        <v>26.063829787234045</v>
      </c>
      <c r="AC133" s="25">
        <f t="shared" si="70"/>
        <v>13.297872340425531</v>
      </c>
      <c r="AD133" s="25">
        <f t="shared" si="70"/>
        <v>100</v>
      </c>
    </row>
    <row r="134" spans="1:30" ht="9.9499999999999993" customHeight="1" x14ac:dyDescent="0.2">
      <c r="A134" s="67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</row>
    <row r="135" spans="1:30" s="40" customFormat="1" ht="9.9499999999999993" customHeight="1" x14ac:dyDescent="0.2">
      <c r="A135" s="138" t="s">
        <v>87</v>
      </c>
      <c r="B135" s="53">
        <f t="shared" ref="B135:AD135" si="71">B47/$AD47*100</f>
        <v>27.713037144938092</v>
      </c>
      <c r="C135" s="53">
        <f t="shared" si="71"/>
        <v>8.7035688273852863</v>
      </c>
      <c r="D135" s="53">
        <f t="shared" si="71"/>
        <v>6.263656227239621</v>
      </c>
      <c r="E135" s="53">
        <f t="shared" si="71"/>
        <v>12.745812090313184</v>
      </c>
      <c r="F135" s="53">
        <f t="shared" si="71"/>
        <v>0</v>
      </c>
      <c r="G135" s="53">
        <f t="shared" si="71"/>
        <v>72.286962855061915</v>
      </c>
      <c r="H135" s="53">
        <f t="shared" si="71"/>
        <v>0</v>
      </c>
      <c r="I135" s="53">
        <f t="shared" si="71"/>
        <v>42.46176256372906</v>
      </c>
      <c r="J135" s="53">
        <f t="shared" si="71"/>
        <v>22.651128914785144</v>
      </c>
      <c r="K135" s="53">
        <f t="shared" si="71"/>
        <v>10.633648943918427</v>
      </c>
      <c r="L135" s="53">
        <f t="shared" si="71"/>
        <v>9.1769847050254914</v>
      </c>
      <c r="M135" s="53">
        <f t="shared" si="71"/>
        <v>0</v>
      </c>
      <c r="N135" s="53">
        <f t="shared" si="71"/>
        <v>57.538237436270947</v>
      </c>
      <c r="O135" s="53"/>
      <c r="P135" s="53">
        <f t="shared" si="71"/>
        <v>40.713765477057542</v>
      </c>
      <c r="Q135" s="53">
        <f t="shared" si="71"/>
        <v>22.796795338674436</v>
      </c>
      <c r="R135" s="53">
        <f t="shared" si="71"/>
        <v>8.9584850691915516</v>
      </c>
      <c r="S135" s="53">
        <f t="shared" si="71"/>
        <v>8.9584850691915516</v>
      </c>
      <c r="T135" s="53"/>
      <c r="U135" s="53">
        <f t="shared" si="71"/>
        <v>59.286234522942458</v>
      </c>
      <c r="V135" s="53"/>
      <c r="W135" s="53">
        <f t="shared" si="71"/>
        <v>73.160961398397674</v>
      </c>
      <c r="X135" s="53">
        <f t="shared" si="71"/>
        <v>48.252002913328482</v>
      </c>
      <c r="Y135" s="53">
        <f t="shared" si="71"/>
        <v>13.255644573925709</v>
      </c>
      <c r="Z135" s="53">
        <f t="shared" si="71"/>
        <v>11.653313911143481</v>
      </c>
      <c r="AA135" s="53"/>
      <c r="AB135" s="53">
        <f t="shared" si="71"/>
        <v>26.839038601602333</v>
      </c>
      <c r="AC135" s="53">
        <f t="shared" si="71"/>
        <v>20.575382374362711</v>
      </c>
      <c r="AD135" s="53">
        <f t="shared" si="71"/>
        <v>100</v>
      </c>
    </row>
    <row r="136" spans="1:30" ht="9.9499999999999993" customHeight="1" x14ac:dyDescent="0.2">
      <c r="A136" s="67" t="s">
        <v>150</v>
      </c>
      <c r="B136" s="25">
        <f t="shared" ref="B136:AD136" si="72">B48/$AD48*100</f>
        <v>50</v>
      </c>
      <c r="C136" s="25">
        <f t="shared" si="72"/>
        <v>8.3333333333333321</v>
      </c>
      <c r="D136" s="25">
        <f t="shared" si="72"/>
        <v>8.3333333333333321</v>
      </c>
      <c r="E136" s="25">
        <f t="shared" si="72"/>
        <v>33.333333333333329</v>
      </c>
      <c r="F136" s="25">
        <f t="shared" si="72"/>
        <v>0</v>
      </c>
      <c r="G136" s="25">
        <f t="shared" si="72"/>
        <v>50</v>
      </c>
      <c r="H136" s="25">
        <f t="shared" si="72"/>
        <v>0</v>
      </c>
      <c r="I136" s="25">
        <f t="shared" si="72"/>
        <v>83.333333333333343</v>
      </c>
      <c r="J136" s="25">
        <f t="shared" si="72"/>
        <v>66.666666666666657</v>
      </c>
      <c r="K136" s="25">
        <f t="shared" si="72"/>
        <v>16.666666666666664</v>
      </c>
      <c r="L136" s="25">
        <f t="shared" si="72"/>
        <v>0</v>
      </c>
      <c r="M136" s="25">
        <f t="shared" si="72"/>
        <v>0</v>
      </c>
      <c r="N136" s="25">
        <f t="shared" si="72"/>
        <v>16.666666666666664</v>
      </c>
      <c r="O136" s="25"/>
      <c r="P136" s="25">
        <f t="shared" si="72"/>
        <v>91.666666666666657</v>
      </c>
      <c r="Q136" s="25">
        <f t="shared" si="72"/>
        <v>75</v>
      </c>
      <c r="R136" s="25">
        <f t="shared" si="72"/>
        <v>16.666666666666664</v>
      </c>
      <c r="S136" s="25">
        <f t="shared" si="72"/>
        <v>0</v>
      </c>
      <c r="T136" s="25"/>
      <c r="U136" s="25">
        <f t="shared" si="72"/>
        <v>8.3333333333333321</v>
      </c>
      <c r="V136" s="25"/>
      <c r="W136" s="25">
        <f t="shared" si="72"/>
        <v>100</v>
      </c>
      <c r="X136" s="25">
        <f t="shared" si="72"/>
        <v>75</v>
      </c>
      <c r="Y136" s="25">
        <f t="shared" si="72"/>
        <v>25</v>
      </c>
      <c r="Z136" s="25">
        <f t="shared" si="72"/>
        <v>0</v>
      </c>
      <c r="AA136" s="25"/>
      <c r="AB136" s="25">
        <f t="shared" si="72"/>
        <v>0</v>
      </c>
      <c r="AC136" s="25">
        <f t="shared" si="72"/>
        <v>0</v>
      </c>
      <c r="AD136" s="25">
        <f t="shared" si="72"/>
        <v>100</v>
      </c>
    </row>
    <row r="137" spans="1:30" ht="9.9499999999999993" customHeight="1" x14ac:dyDescent="0.2">
      <c r="A137" s="67" t="s">
        <v>158</v>
      </c>
      <c r="B137" s="25">
        <f t="shared" ref="B137:AD137" si="73">B49/$AD49*100</f>
        <v>66.666666666666657</v>
      </c>
      <c r="C137" s="25">
        <f t="shared" si="73"/>
        <v>20.833333333333336</v>
      </c>
      <c r="D137" s="25">
        <f t="shared" si="73"/>
        <v>8.3333333333333321</v>
      </c>
      <c r="E137" s="25">
        <f t="shared" si="73"/>
        <v>37.5</v>
      </c>
      <c r="F137" s="25">
        <f t="shared" si="73"/>
        <v>0</v>
      </c>
      <c r="G137" s="25">
        <f t="shared" si="73"/>
        <v>33.333333333333329</v>
      </c>
      <c r="H137" s="25">
        <f t="shared" si="73"/>
        <v>0</v>
      </c>
      <c r="I137" s="25">
        <f t="shared" si="73"/>
        <v>70.833333333333343</v>
      </c>
      <c r="J137" s="25">
        <f t="shared" si="73"/>
        <v>45.833333333333329</v>
      </c>
      <c r="K137" s="25">
        <f t="shared" si="73"/>
        <v>25</v>
      </c>
      <c r="L137" s="25">
        <f t="shared" si="73"/>
        <v>0</v>
      </c>
      <c r="M137" s="25">
        <f t="shared" si="73"/>
        <v>0</v>
      </c>
      <c r="N137" s="25">
        <f t="shared" si="73"/>
        <v>29.166666666666668</v>
      </c>
      <c r="O137" s="25"/>
      <c r="P137" s="25">
        <f t="shared" si="73"/>
        <v>83.333333333333343</v>
      </c>
      <c r="Q137" s="25">
        <f t="shared" si="73"/>
        <v>54.166666666666664</v>
      </c>
      <c r="R137" s="25">
        <f t="shared" si="73"/>
        <v>25</v>
      </c>
      <c r="S137" s="25">
        <f t="shared" si="73"/>
        <v>4.1666666666666661</v>
      </c>
      <c r="T137" s="25"/>
      <c r="U137" s="25">
        <f t="shared" si="73"/>
        <v>16.666666666666664</v>
      </c>
      <c r="V137" s="25"/>
      <c r="W137" s="25">
        <f t="shared" si="73"/>
        <v>100</v>
      </c>
      <c r="X137" s="25">
        <f t="shared" si="73"/>
        <v>66.666666666666657</v>
      </c>
      <c r="Y137" s="25">
        <f t="shared" si="73"/>
        <v>20.833333333333336</v>
      </c>
      <c r="Z137" s="25">
        <f t="shared" si="73"/>
        <v>12.5</v>
      </c>
      <c r="AA137" s="25"/>
      <c r="AB137" s="25">
        <f t="shared" si="73"/>
        <v>0</v>
      </c>
      <c r="AC137" s="25">
        <f t="shared" si="73"/>
        <v>0</v>
      </c>
      <c r="AD137" s="25">
        <f t="shared" si="73"/>
        <v>100</v>
      </c>
    </row>
    <row r="138" spans="1:30" ht="9.9499999999999993" customHeight="1" x14ac:dyDescent="0.2">
      <c r="A138" s="67" t="s">
        <v>114</v>
      </c>
      <c r="B138" s="25">
        <f t="shared" ref="B138:AD138" si="74">B50/$AD50*100</f>
        <v>21.592821088053842</v>
      </c>
      <c r="C138" s="25">
        <f t="shared" si="74"/>
        <v>4.9355019629837358</v>
      </c>
      <c r="D138" s="25">
        <f t="shared" si="74"/>
        <v>4.5429052159282106</v>
      </c>
      <c r="E138" s="25">
        <f t="shared" si="74"/>
        <v>12.114413909141895</v>
      </c>
      <c r="F138" s="25">
        <f t="shared" si="74"/>
        <v>0</v>
      </c>
      <c r="G138" s="25">
        <f t="shared" si="74"/>
        <v>78.407178911946161</v>
      </c>
      <c r="H138" s="25">
        <f t="shared" si="74"/>
        <v>0</v>
      </c>
      <c r="I138" s="25">
        <f t="shared" si="74"/>
        <v>41.054402692091976</v>
      </c>
      <c r="J138" s="25">
        <f t="shared" si="74"/>
        <v>18.395961862030287</v>
      </c>
      <c r="K138" s="25">
        <f t="shared" si="74"/>
        <v>11.890072910824454</v>
      </c>
      <c r="L138" s="25">
        <f t="shared" si="74"/>
        <v>10.768367919237241</v>
      </c>
      <c r="M138" s="25">
        <f t="shared" si="74"/>
        <v>0</v>
      </c>
      <c r="N138" s="25">
        <f t="shared" si="74"/>
        <v>58.945597307908017</v>
      </c>
      <c r="O138" s="25"/>
      <c r="P138" s="25">
        <f t="shared" si="74"/>
        <v>37.408861469433539</v>
      </c>
      <c r="Q138" s="25">
        <f t="shared" si="74"/>
        <v>17.330342120022436</v>
      </c>
      <c r="R138" s="25">
        <f t="shared" si="74"/>
        <v>9.4784071789119455</v>
      </c>
      <c r="S138" s="25">
        <f t="shared" si="74"/>
        <v>10.600112170499159</v>
      </c>
      <c r="T138" s="25"/>
      <c r="U138" s="25">
        <f t="shared" si="74"/>
        <v>62.591138530566461</v>
      </c>
      <c r="V138" s="25"/>
      <c r="W138" s="25">
        <f t="shared" si="74"/>
        <v>75.098149186763891</v>
      </c>
      <c r="X138" s="25">
        <f t="shared" si="74"/>
        <v>45.933819405496358</v>
      </c>
      <c r="Y138" s="25">
        <f t="shared" si="74"/>
        <v>15.030846887268648</v>
      </c>
      <c r="Z138" s="25">
        <f t="shared" si="74"/>
        <v>14.133482893998877</v>
      </c>
      <c r="AA138" s="25"/>
      <c r="AB138" s="25">
        <f t="shared" si="74"/>
        <v>24.901850813236116</v>
      </c>
      <c r="AC138" s="25">
        <f t="shared" si="74"/>
        <v>19.181155356141335</v>
      </c>
      <c r="AD138" s="25">
        <f t="shared" si="74"/>
        <v>100</v>
      </c>
    </row>
    <row r="139" spans="1:30" ht="9.9499999999999993" customHeight="1" x14ac:dyDescent="0.2">
      <c r="A139" s="81" t="s">
        <v>21</v>
      </c>
      <c r="B139" s="25">
        <f t="shared" ref="B139:AD139" si="75">B51/$AD51*100</f>
        <v>18.488745980707396</v>
      </c>
      <c r="C139" s="25">
        <f t="shared" si="75"/>
        <v>5.546623794212219</v>
      </c>
      <c r="D139" s="25">
        <f t="shared" si="75"/>
        <v>4.742765273311897</v>
      </c>
      <c r="E139" s="25">
        <f t="shared" si="75"/>
        <v>8.19935691318328</v>
      </c>
      <c r="F139" s="25">
        <f t="shared" si="75"/>
        <v>0</v>
      </c>
      <c r="G139" s="25">
        <f t="shared" si="75"/>
        <v>81.511254019292608</v>
      </c>
      <c r="H139" s="25">
        <f t="shared" si="75"/>
        <v>0</v>
      </c>
      <c r="I139" s="25">
        <f t="shared" si="75"/>
        <v>35.048231511254016</v>
      </c>
      <c r="J139" s="25">
        <f t="shared" si="75"/>
        <v>15.434083601286176</v>
      </c>
      <c r="K139" s="25">
        <f t="shared" si="75"/>
        <v>9.8070739549839239</v>
      </c>
      <c r="L139" s="25">
        <f t="shared" si="75"/>
        <v>9.8070739549839239</v>
      </c>
      <c r="M139" s="25">
        <f t="shared" si="75"/>
        <v>0</v>
      </c>
      <c r="N139" s="25">
        <f t="shared" si="75"/>
        <v>64.951768488745969</v>
      </c>
      <c r="O139" s="25"/>
      <c r="P139" s="25">
        <f t="shared" si="75"/>
        <v>32.636655948553056</v>
      </c>
      <c r="Q139" s="25">
        <f t="shared" si="75"/>
        <v>14.549839228295818</v>
      </c>
      <c r="R139" s="25">
        <f t="shared" si="75"/>
        <v>8.7620578778135041</v>
      </c>
      <c r="S139" s="25">
        <f t="shared" si="75"/>
        <v>9.32475884244373</v>
      </c>
      <c r="T139" s="25"/>
      <c r="U139" s="25">
        <f t="shared" si="75"/>
        <v>67.363344051446944</v>
      </c>
      <c r="V139" s="25"/>
      <c r="W139" s="25">
        <f t="shared" si="75"/>
        <v>68.971061093247584</v>
      </c>
      <c r="X139" s="25">
        <f t="shared" si="75"/>
        <v>41.961414790996784</v>
      </c>
      <c r="Y139" s="25">
        <f t="shared" si="75"/>
        <v>13.10289389067524</v>
      </c>
      <c r="Z139" s="25">
        <f t="shared" si="75"/>
        <v>13.906752411575562</v>
      </c>
      <c r="AA139" s="25"/>
      <c r="AB139" s="25">
        <f t="shared" si="75"/>
        <v>31.028938906752412</v>
      </c>
      <c r="AC139" s="25">
        <f t="shared" si="75"/>
        <v>24.035369774919616</v>
      </c>
      <c r="AD139" s="25">
        <f t="shared" si="75"/>
        <v>100</v>
      </c>
    </row>
    <row r="140" spans="1:30" ht="9.9499999999999993" customHeight="1" x14ac:dyDescent="0.2">
      <c r="A140" s="81" t="s">
        <v>23</v>
      </c>
      <c r="B140" s="25">
        <f t="shared" ref="B140:AD140" si="76">B52/$AD52*100</f>
        <v>26.5</v>
      </c>
      <c r="C140" s="25">
        <f t="shared" si="76"/>
        <v>3.25</v>
      </c>
      <c r="D140" s="25">
        <f t="shared" si="76"/>
        <v>3.25</v>
      </c>
      <c r="E140" s="25">
        <f t="shared" si="76"/>
        <v>20</v>
      </c>
      <c r="F140" s="25">
        <f t="shared" si="76"/>
        <v>0</v>
      </c>
      <c r="G140" s="25">
        <f t="shared" si="76"/>
        <v>73.5</v>
      </c>
      <c r="H140" s="25">
        <f t="shared" si="76"/>
        <v>0</v>
      </c>
      <c r="I140" s="25">
        <f t="shared" si="76"/>
        <v>51</v>
      </c>
      <c r="J140" s="25">
        <f t="shared" si="76"/>
        <v>21.25</v>
      </c>
      <c r="K140" s="25">
        <f t="shared" si="76"/>
        <v>17</v>
      </c>
      <c r="L140" s="25">
        <f t="shared" si="76"/>
        <v>12.75</v>
      </c>
      <c r="M140" s="25">
        <f t="shared" si="76"/>
        <v>0</v>
      </c>
      <c r="N140" s="25">
        <f t="shared" si="76"/>
        <v>49</v>
      </c>
      <c r="O140" s="25"/>
      <c r="P140" s="25">
        <f t="shared" si="76"/>
        <v>46.25</v>
      </c>
      <c r="Q140" s="25">
        <f t="shared" si="76"/>
        <v>22</v>
      </c>
      <c r="R140" s="25">
        <f t="shared" si="76"/>
        <v>9.75</v>
      </c>
      <c r="S140" s="25">
        <f t="shared" si="76"/>
        <v>14.499999999999998</v>
      </c>
      <c r="T140" s="25"/>
      <c r="U140" s="25">
        <f t="shared" si="76"/>
        <v>53.75</v>
      </c>
      <c r="V140" s="25"/>
      <c r="W140" s="25">
        <f t="shared" si="76"/>
        <v>87.5</v>
      </c>
      <c r="X140" s="25">
        <f t="shared" si="76"/>
        <v>51.5</v>
      </c>
      <c r="Y140" s="25">
        <f t="shared" si="76"/>
        <v>19.75</v>
      </c>
      <c r="Z140" s="25">
        <f t="shared" si="76"/>
        <v>16.25</v>
      </c>
      <c r="AA140" s="25"/>
      <c r="AB140" s="25">
        <f t="shared" si="76"/>
        <v>12.5</v>
      </c>
      <c r="AC140" s="25">
        <f t="shared" si="76"/>
        <v>9.75</v>
      </c>
      <c r="AD140" s="25">
        <f t="shared" si="76"/>
        <v>100</v>
      </c>
    </row>
    <row r="141" spans="1:30" ht="9.9499999999999993" customHeight="1" x14ac:dyDescent="0.2">
      <c r="A141" s="81" t="s">
        <v>22</v>
      </c>
      <c r="B141" s="25">
        <f t="shared" ref="B141:AD141" si="77">B53/$AD53*100</f>
        <v>35.251798561151077</v>
      </c>
      <c r="C141" s="25">
        <f t="shared" si="77"/>
        <v>4.3165467625899279</v>
      </c>
      <c r="D141" s="25">
        <f t="shared" si="77"/>
        <v>6.4748201438848918</v>
      </c>
      <c r="E141" s="25">
        <f t="shared" si="77"/>
        <v>24.46043165467626</v>
      </c>
      <c r="F141" s="25">
        <f t="shared" si="77"/>
        <v>0</v>
      </c>
      <c r="G141" s="25">
        <f t="shared" si="77"/>
        <v>64.748201438848923</v>
      </c>
      <c r="H141" s="25">
        <f t="shared" si="77"/>
        <v>0</v>
      </c>
      <c r="I141" s="25">
        <f t="shared" si="77"/>
        <v>66.187050359712231</v>
      </c>
      <c r="J141" s="25">
        <f t="shared" si="77"/>
        <v>36.690647482014391</v>
      </c>
      <c r="K141" s="25">
        <f t="shared" si="77"/>
        <v>15.827338129496402</v>
      </c>
      <c r="L141" s="25">
        <f t="shared" si="77"/>
        <v>13.669064748201439</v>
      </c>
      <c r="M141" s="25">
        <f t="shared" si="77"/>
        <v>0</v>
      </c>
      <c r="N141" s="25">
        <f t="shared" si="77"/>
        <v>33.812949640287769</v>
      </c>
      <c r="O141" s="25"/>
      <c r="P141" s="25">
        <f t="shared" si="77"/>
        <v>54.676258992805757</v>
      </c>
      <c r="Q141" s="25">
        <f t="shared" si="77"/>
        <v>28.776978417266186</v>
      </c>
      <c r="R141" s="25">
        <f t="shared" si="77"/>
        <v>15.107913669064748</v>
      </c>
      <c r="S141" s="25">
        <f t="shared" si="77"/>
        <v>10.791366906474821</v>
      </c>
      <c r="T141" s="25"/>
      <c r="U141" s="25">
        <f t="shared" si="77"/>
        <v>45.323741007194243</v>
      </c>
      <c r="V141" s="25"/>
      <c r="W141" s="25">
        <f t="shared" si="77"/>
        <v>94.24460431654677</v>
      </c>
      <c r="X141" s="25">
        <f t="shared" si="77"/>
        <v>65.467625899280577</v>
      </c>
      <c r="Y141" s="25">
        <f t="shared" si="77"/>
        <v>18.705035971223023</v>
      </c>
      <c r="Z141" s="25">
        <f t="shared" si="77"/>
        <v>10.071942446043165</v>
      </c>
      <c r="AA141" s="25"/>
      <c r="AB141" s="25">
        <f t="shared" si="77"/>
        <v>5.755395683453238</v>
      </c>
      <c r="AC141" s="25">
        <f t="shared" si="77"/>
        <v>2.877697841726619</v>
      </c>
      <c r="AD141" s="25">
        <f t="shared" si="77"/>
        <v>100</v>
      </c>
    </row>
    <row r="142" spans="1:30" ht="9.9499999999999993" customHeight="1" x14ac:dyDescent="0.2">
      <c r="A142" s="81" t="s">
        <v>116</v>
      </c>
      <c r="B142" s="25">
        <f t="shared" ref="B142:AD142" si="78">B54/$AD54*100</f>
        <v>25.773195876288657</v>
      </c>
      <c r="C142" s="25">
        <f t="shared" si="78"/>
        <v>11.340206185567011</v>
      </c>
      <c r="D142" s="25">
        <f t="shared" si="78"/>
        <v>6.1855670103092786</v>
      </c>
      <c r="E142" s="25">
        <f t="shared" si="78"/>
        <v>8.2474226804123703</v>
      </c>
      <c r="F142" s="25">
        <f t="shared" si="78"/>
        <v>0</v>
      </c>
      <c r="G142" s="25">
        <f t="shared" si="78"/>
        <v>74.226804123711347</v>
      </c>
      <c r="H142" s="25">
        <f t="shared" si="78"/>
        <v>0</v>
      </c>
      <c r="I142" s="25">
        <f t="shared" si="78"/>
        <v>30.927835051546392</v>
      </c>
      <c r="J142" s="25">
        <f t="shared" si="78"/>
        <v>19.587628865979383</v>
      </c>
      <c r="K142" s="25">
        <f t="shared" si="78"/>
        <v>5.1546391752577314</v>
      </c>
      <c r="L142" s="25">
        <f t="shared" si="78"/>
        <v>6.1855670103092786</v>
      </c>
      <c r="M142" s="25">
        <f t="shared" si="78"/>
        <v>0</v>
      </c>
      <c r="N142" s="25">
        <f t="shared" si="78"/>
        <v>69.072164948453604</v>
      </c>
      <c r="O142" s="25"/>
      <c r="P142" s="25">
        <f t="shared" si="78"/>
        <v>38.144329896907216</v>
      </c>
      <c r="Q142" s="25">
        <f t="shared" si="78"/>
        <v>18.556701030927837</v>
      </c>
      <c r="R142" s="25">
        <f t="shared" si="78"/>
        <v>8.2474226804123703</v>
      </c>
      <c r="S142" s="25">
        <f t="shared" si="78"/>
        <v>11.340206185567011</v>
      </c>
      <c r="T142" s="25"/>
      <c r="U142" s="25">
        <f t="shared" si="78"/>
        <v>61.855670103092784</v>
      </c>
      <c r="V142" s="25"/>
      <c r="W142" s="25">
        <f t="shared" si="78"/>
        <v>74.226804123711347</v>
      </c>
      <c r="X142" s="25">
        <f t="shared" si="78"/>
        <v>50.515463917525771</v>
      </c>
      <c r="Y142" s="25">
        <f t="shared" si="78"/>
        <v>11.340206185567011</v>
      </c>
      <c r="Z142" s="25">
        <f t="shared" si="78"/>
        <v>12.371134020618557</v>
      </c>
      <c r="AA142" s="25"/>
      <c r="AB142" s="25">
        <f t="shared" si="78"/>
        <v>25.773195876288657</v>
      </c>
      <c r="AC142" s="25">
        <f t="shared" si="78"/>
        <v>22.680412371134022</v>
      </c>
      <c r="AD142" s="25">
        <f t="shared" si="78"/>
        <v>100</v>
      </c>
    </row>
    <row r="143" spans="1:30" ht="9.9499999999999993" customHeight="1" x14ac:dyDescent="0.2">
      <c r="A143" s="81" t="s">
        <v>14</v>
      </c>
      <c r="B143" s="25">
        <f t="shared" ref="B143:AD143" si="79">B55/$AD55*100</f>
        <v>43.18181818181818</v>
      </c>
      <c r="C143" s="25">
        <f t="shared" si="79"/>
        <v>4.5454545454545459</v>
      </c>
      <c r="D143" s="25">
        <f t="shared" si="79"/>
        <v>4.5454545454545459</v>
      </c>
      <c r="E143" s="25">
        <f t="shared" si="79"/>
        <v>34.090909090909086</v>
      </c>
      <c r="F143" s="25">
        <f t="shared" si="79"/>
        <v>0</v>
      </c>
      <c r="G143" s="25">
        <f t="shared" si="79"/>
        <v>56.81818181818182</v>
      </c>
      <c r="H143" s="25">
        <f t="shared" si="79"/>
        <v>0</v>
      </c>
      <c r="I143" s="25">
        <f t="shared" si="79"/>
        <v>90.909090909090907</v>
      </c>
      <c r="J143" s="25">
        <f t="shared" si="79"/>
        <v>45.454545454545453</v>
      </c>
      <c r="K143" s="25">
        <f t="shared" si="79"/>
        <v>18.181818181818183</v>
      </c>
      <c r="L143" s="25">
        <f t="shared" si="79"/>
        <v>27.27272727272727</v>
      </c>
      <c r="M143" s="25">
        <f t="shared" si="79"/>
        <v>0</v>
      </c>
      <c r="N143" s="25">
        <f t="shared" si="79"/>
        <v>9.0909090909090917</v>
      </c>
      <c r="O143" s="25"/>
      <c r="P143" s="25">
        <f t="shared" si="79"/>
        <v>72.727272727272734</v>
      </c>
      <c r="Q143" s="25">
        <f t="shared" si="79"/>
        <v>27.27272727272727</v>
      </c>
      <c r="R143" s="25">
        <f t="shared" si="79"/>
        <v>20.454545454545457</v>
      </c>
      <c r="S143" s="25">
        <f t="shared" si="79"/>
        <v>25</v>
      </c>
      <c r="T143" s="25"/>
      <c r="U143" s="25">
        <f t="shared" si="79"/>
        <v>27.27272727272727</v>
      </c>
      <c r="V143" s="25"/>
      <c r="W143" s="25">
        <f t="shared" si="79"/>
        <v>93.181818181818173</v>
      </c>
      <c r="X143" s="25">
        <f t="shared" si="79"/>
        <v>68.181818181818173</v>
      </c>
      <c r="Y143" s="25">
        <f t="shared" si="79"/>
        <v>13.636363636363635</v>
      </c>
      <c r="Z143" s="25">
        <f t="shared" si="79"/>
        <v>11.363636363636363</v>
      </c>
      <c r="AA143" s="25"/>
      <c r="AB143" s="25">
        <f t="shared" si="79"/>
        <v>6.8181818181818175</v>
      </c>
      <c r="AC143" s="25">
        <f t="shared" si="79"/>
        <v>0</v>
      </c>
      <c r="AD143" s="25">
        <f t="shared" si="79"/>
        <v>100</v>
      </c>
    </row>
    <row r="144" spans="1:30" ht="9.9499999999999993" customHeight="1" x14ac:dyDescent="0.2">
      <c r="A144" s="67" t="s">
        <v>115</v>
      </c>
      <c r="B144" s="25">
        <f t="shared" ref="B144:AD144" si="80">B56/$AD56*100</f>
        <v>94.73684210526315</v>
      </c>
      <c r="C144" s="25">
        <f t="shared" si="80"/>
        <v>10.526315789473683</v>
      </c>
      <c r="D144" s="25">
        <f t="shared" si="80"/>
        <v>42.105263157894733</v>
      </c>
      <c r="E144" s="25">
        <f t="shared" si="80"/>
        <v>42.105263157894733</v>
      </c>
      <c r="F144" s="25">
        <f t="shared" si="80"/>
        <v>0</v>
      </c>
      <c r="G144" s="25">
        <f t="shared" si="80"/>
        <v>5.2631578947368416</v>
      </c>
      <c r="H144" s="25">
        <f t="shared" si="80"/>
        <v>0</v>
      </c>
      <c r="I144" s="25">
        <f t="shared" si="80"/>
        <v>100</v>
      </c>
      <c r="J144" s="25">
        <f t="shared" si="80"/>
        <v>78.94736842105263</v>
      </c>
      <c r="K144" s="25">
        <f t="shared" si="80"/>
        <v>15.789473684210526</v>
      </c>
      <c r="L144" s="25">
        <f t="shared" si="80"/>
        <v>5.2631578947368416</v>
      </c>
      <c r="M144" s="25">
        <f t="shared" si="80"/>
        <v>0</v>
      </c>
      <c r="N144" s="25">
        <f t="shared" si="80"/>
        <v>0</v>
      </c>
      <c r="O144" s="25"/>
      <c r="P144" s="25">
        <f t="shared" si="80"/>
        <v>94.73684210526315</v>
      </c>
      <c r="Q144" s="25">
        <f t="shared" si="80"/>
        <v>84.210526315789465</v>
      </c>
      <c r="R144" s="25">
        <f t="shared" si="80"/>
        <v>5.2631578947368416</v>
      </c>
      <c r="S144" s="25">
        <f t="shared" si="80"/>
        <v>5.2631578947368416</v>
      </c>
      <c r="T144" s="25"/>
      <c r="U144" s="25">
        <f t="shared" si="80"/>
        <v>5.2631578947368416</v>
      </c>
      <c r="V144" s="25"/>
      <c r="W144" s="25">
        <f t="shared" si="80"/>
        <v>100</v>
      </c>
      <c r="X144" s="25">
        <f t="shared" si="80"/>
        <v>78.94736842105263</v>
      </c>
      <c r="Y144" s="25">
        <f t="shared" si="80"/>
        <v>10.526315789473683</v>
      </c>
      <c r="Z144" s="25">
        <f t="shared" si="80"/>
        <v>10.526315789473683</v>
      </c>
      <c r="AA144" s="25"/>
      <c r="AB144" s="25">
        <f t="shared" si="80"/>
        <v>0</v>
      </c>
      <c r="AC144" s="25">
        <f t="shared" si="80"/>
        <v>0</v>
      </c>
      <c r="AD144" s="25">
        <f t="shared" si="80"/>
        <v>100</v>
      </c>
    </row>
    <row r="145" spans="1:30" ht="9.9499999999999993" customHeight="1" x14ac:dyDescent="0.2">
      <c r="A145" s="67" t="s">
        <v>16</v>
      </c>
      <c r="B145" s="25">
        <f t="shared" ref="B145:AD145" si="81">B57/$AD57*100</f>
        <v>35.834896810506564</v>
      </c>
      <c r="C145" s="25">
        <f t="shared" si="81"/>
        <v>18.949343339587241</v>
      </c>
      <c r="D145" s="25">
        <f t="shared" si="81"/>
        <v>9.568480300187618</v>
      </c>
      <c r="E145" s="25">
        <f t="shared" si="81"/>
        <v>7.3170731707317067</v>
      </c>
      <c r="F145" s="25">
        <f t="shared" si="81"/>
        <v>0</v>
      </c>
      <c r="G145" s="25">
        <f t="shared" si="81"/>
        <v>64.165103189493436</v>
      </c>
      <c r="H145" s="25">
        <f t="shared" si="81"/>
        <v>0</v>
      </c>
      <c r="I145" s="25">
        <f t="shared" si="81"/>
        <v>36.022514071294559</v>
      </c>
      <c r="J145" s="25">
        <f t="shared" si="81"/>
        <v>26.829268292682929</v>
      </c>
      <c r="K145" s="25">
        <f t="shared" si="81"/>
        <v>6.191369606003752</v>
      </c>
      <c r="L145" s="25">
        <f t="shared" si="81"/>
        <v>3.0018761726078798</v>
      </c>
      <c r="M145" s="25">
        <f t="shared" si="81"/>
        <v>0</v>
      </c>
      <c r="N145" s="25">
        <f t="shared" si="81"/>
        <v>63.977485928705434</v>
      </c>
      <c r="O145" s="25"/>
      <c r="P145" s="25">
        <f t="shared" si="81"/>
        <v>39.587242026266416</v>
      </c>
      <c r="Q145" s="25">
        <f t="shared" si="81"/>
        <v>31.51969981238274</v>
      </c>
      <c r="R145" s="25">
        <f t="shared" si="81"/>
        <v>5.2532833020637906</v>
      </c>
      <c r="S145" s="25">
        <f t="shared" si="81"/>
        <v>2.8142589118198873</v>
      </c>
      <c r="T145" s="25"/>
      <c r="U145" s="25">
        <f t="shared" si="81"/>
        <v>60.412757973733591</v>
      </c>
      <c r="V145" s="25"/>
      <c r="W145" s="25">
        <f t="shared" si="81"/>
        <v>58.536585365853654</v>
      </c>
      <c r="X145" s="25">
        <f t="shared" si="81"/>
        <v>46.529080675422144</v>
      </c>
      <c r="Y145" s="25">
        <f t="shared" si="81"/>
        <v>7.6923076923076925</v>
      </c>
      <c r="Z145" s="25">
        <f t="shared" si="81"/>
        <v>4.3151969981238274</v>
      </c>
      <c r="AA145" s="25"/>
      <c r="AB145" s="25">
        <f t="shared" si="81"/>
        <v>41.463414634146339</v>
      </c>
      <c r="AC145" s="25">
        <f t="shared" si="81"/>
        <v>31.894934333958723</v>
      </c>
      <c r="AD145" s="25">
        <f t="shared" si="81"/>
        <v>100</v>
      </c>
    </row>
    <row r="146" spans="1:30" ht="9.9499999999999993" customHeight="1" x14ac:dyDescent="0.2">
      <c r="A146" s="67" t="s">
        <v>17</v>
      </c>
      <c r="B146" s="25">
        <f t="shared" ref="B146:AD146" si="82">B58/$AD58*100</f>
        <v>49.494949494949495</v>
      </c>
      <c r="C146" s="25">
        <f t="shared" si="82"/>
        <v>18.181818181818183</v>
      </c>
      <c r="D146" s="25">
        <f t="shared" si="82"/>
        <v>10.1010101010101</v>
      </c>
      <c r="E146" s="25">
        <f t="shared" si="82"/>
        <v>21.212121212121211</v>
      </c>
      <c r="F146" s="25">
        <f t="shared" si="82"/>
        <v>0</v>
      </c>
      <c r="G146" s="25">
        <f t="shared" si="82"/>
        <v>50.505050505050505</v>
      </c>
      <c r="H146" s="25">
        <f t="shared" si="82"/>
        <v>0</v>
      </c>
      <c r="I146" s="25">
        <f t="shared" si="82"/>
        <v>61.616161616161612</v>
      </c>
      <c r="J146" s="25">
        <f t="shared" si="82"/>
        <v>42.424242424242422</v>
      </c>
      <c r="K146" s="25">
        <f t="shared" si="82"/>
        <v>10.1010101010101</v>
      </c>
      <c r="L146" s="25">
        <f t="shared" si="82"/>
        <v>9.0909090909090917</v>
      </c>
      <c r="M146" s="25">
        <f t="shared" si="82"/>
        <v>0</v>
      </c>
      <c r="N146" s="25">
        <f t="shared" si="82"/>
        <v>38.383838383838381</v>
      </c>
      <c r="O146" s="25"/>
      <c r="P146" s="25">
        <f t="shared" si="82"/>
        <v>54.54545454545454</v>
      </c>
      <c r="Q146" s="25">
        <f t="shared" si="82"/>
        <v>38.383838383838381</v>
      </c>
      <c r="R146" s="25">
        <f t="shared" si="82"/>
        <v>10.1010101010101</v>
      </c>
      <c r="S146" s="25">
        <f t="shared" si="82"/>
        <v>6.0606060606060606</v>
      </c>
      <c r="T146" s="25"/>
      <c r="U146" s="25">
        <f t="shared" si="82"/>
        <v>45.454545454545453</v>
      </c>
      <c r="V146" s="25"/>
      <c r="W146" s="25">
        <f t="shared" si="82"/>
        <v>76.767676767676761</v>
      </c>
      <c r="X146" s="25">
        <f t="shared" si="82"/>
        <v>63.636363636363633</v>
      </c>
      <c r="Y146" s="25">
        <f t="shared" si="82"/>
        <v>11.111111111111111</v>
      </c>
      <c r="Z146" s="25">
        <f t="shared" si="82"/>
        <v>2.0202020202020203</v>
      </c>
      <c r="AA146" s="25"/>
      <c r="AB146" s="25">
        <f t="shared" si="82"/>
        <v>23.232323232323232</v>
      </c>
      <c r="AC146" s="25">
        <f t="shared" si="82"/>
        <v>17.171717171717169</v>
      </c>
      <c r="AD146" s="25">
        <f t="shared" si="82"/>
        <v>100</v>
      </c>
    </row>
    <row r="147" spans="1:30" ht="9.9499999999999993" customHeight="1" x14ac:dyDescent="0.2">
      <c r="A147" s="67" t="s">
        <v>18</v>
      </c>
      <c r="B147" s="25">
        <f t="shared" ref="B147:AD147" si="83">B59/$AD59*100</f>
        <v>38.518518518518519</v>
      </c>
      <c r="C147" s="25">
        <f t="shared" si="83"/>
        <v>8.1481481481481488</v>
      </c>
      <c r="D147" s="25">
        <f t="shared" si="83"/>
        <v>8.1481481481481488</v>
      </c>
      <c r="E147" s="25">
        <f t="shared" si="83"/>
        <v>22.222222222222221</v>
      </c>
      <c r="F147" s="25">
        <f t="shared" si="83"/>
        <v>0</v>
      </c>
      <c r="G147" s="25">
        <f t="shared" si="83"/>
        <v>61.481481481481481</v>
      </c>
      <c r="H147" s="25">
        <f t="shared" si="83"/>
        <v>0</v>
      </c>
      <c r="I147" s="25">
        <f t="shared" si="83"/>
        <v>48.148148148148145</v>
      </c>
      <c r="J147" s="25">
        <f t="shared" si="83"/>
        <v>26.666666666666668</v>
      </c>
      <c r="K147" s="25">
        <f t="shared" si="83"/>
        <v>9.6296296296296298</v>
      </c>
      <c r="L147" s="25">
        <f t="shared" si="83"/>
        <v>11.851851851851853</v>
      </c>
      <c r="M147" s="25">
        <f t="shared" si="83"/>
        <v>0</v>
      </c>
      <c r="N147" s="25">
        <f t="shared" si="83"/>
        <v>51.851851851851848</v>
      </c>
      <c r="O147" s="25"/>
      <c r="P147" s="25">
        <f t="shared" si="83"/>
        <v>50.370370370370367</v>
      </c>
      <c r="Q147" s="25">
        <f t="shared" si="83"/>
        <v>31.851851851851855</v>
      </c>
      <c r="R147" s="25">
        <f t="shared" si="83"/>
        <v>9.6296296296296298</v>
      </c>
      <c r="S147" s="25">
        <f t="shared" si="83"/>
        <v>8.8888888888888893</v>
      </c>
      <c r="T147" s="25"/>
      <c r="U147" s="25">
        <f t="shared" si="83"/>
        <v>49.629629629629626</v>
      </c>
      <c r="V147" s="25"/>
      <c r="W147" s="25">
        <f t="shared" si="83"/>
        <v>84.444444444444443</v>
      </c>
      <c r="X147" s="25">
        <f t="shared" si="83"/>
        <v>56.296296296296298</v>
      </c>
      <c r="Y147" s="25">
        <f t="shared" si="83"/>
        <v>12.592592592592592</v>
      </c>
      <c r="Z147" s="25">
        <f t="shared" si="83"/>
        <v>15.555555555555555</v>
      </c>
      <c r="AA147" s="25"/>
      <c r="AB147" s="25">
        <f t="shared" si="83"/>
        <v>15.555555555555555</v>
      </c>
      <c r="AC147" s="25">
        <f t="shared" si="83"/>
        <v>10.37037037037037</v>
      </c>
      <c r="AD147" s="25">
        <f t="shared" si="83"/>
        <v>100</v>
      </c>
    </row>
    <row r="148" spans="1:30" ht="9.9499999999999993" customHeight="1" x14ac:dyDescent="0.2">
      <c r="A148" s="67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</row>
    <row r="149" spans="1:30" s="40" customFormat="1" ht="9.9499999999999993" customHeight="1" x14ac:dyDescent="0.2">
      <c r="A149" s="138" t="s">
        <v>88</v>
      </c>
      <c r="B149" s="53">
        <f t="shared" ref="B149:AD149" si="84">B61/$AD61*100</f>
        <v>40.982404692082113</v>
      </c>
      <c r="C149" s="53">
        <f t="shared" si="84"/>
        <v>10.630498533724341</v>
      </c>
      <c r="D149" s="53">
        <f t="shared" si="84"/>
        <v>10.850439882697946</v>
      </c>
      <c r="E149" s="53">
        <f t="shared" si="84"/>
        <v>19.501466275659823</v>
      </c>
      <c r="F149" s="53">
        <f t="shared" si="84"/>
        <v>0</v>
      </c>
      <c r="G149" s="53">
        <f t="shared" si="84"/>
        <v>59.017595307917894</v>
      </c>
      <c r="H149" s="53">
        <f t="shared" si="84"/>
        <v>0</v>
      </c>
      <c r="I149" s="53">
        <f t="shared" si="84"/>
        <v>50.293255131964813</v>
      </c>
      <c r="J149" s="53">
        <f t="shared" si="84"/>
        <v>28.152492668621704</v>
      </c>
      <c r="K149" s="53">
        <f t="shared" si="84"/>
        <v>11.730205278592376</v>
      </c>
      <c r="L149" s="53">
        <f t="shared" si="84"/>
        <v>10.410557184750733</v>
      </c>
      <c r="M149" s="53">
        <f t="shared" si="84"/>
        <v>0</v>
      </c>
      <c r="N149" s="53">
        <f t="shared" si="84"/>
        <v>49.706744868035187</v>
      </c>
      <c r="O149" s="53"/>
      <c r="P149" s="53">
        <f t="shared" si="84"/>
        <v>47.727272727272727</v>
      </c>
      <c r="Q149" s="53">
        <f t="shared" si="84"/>
        <v>26.319648093841643</v>
      </c>
      <c r="R149" s="53">
        <f t="shared" si="84"/>
        <v>11.29032258064516</v>
      </c>
      <c r="S149" s="53">
        <f t="shared" si="84"/>
        <v>10.117302052785924</v>
      </c>
      <c r="T149" s="53"/>
      <c r="U149" s="53">
        <f t="shared" si="84"/>
        <v>52.272727272727273</v>
      </c>
      <c r="V149" s="53"/>
      <c r="W149" s="53">
        <f t="shared" si="84"/>
        <v>78.592375366568916</v>
      </c>
      <c r="X149" s="53">
        <f t="shared" si="84"/>
        <v>47.873900293255133</v>
      </c>
      <c r="Y149" s="53">
        <f t="shared" si="84"/>
        <v>17.008797653958943</v>
      </c>
      <c r="Z149" s="53">
        <f t="shared" si="84"/>
        <v>13.709677419354838</v>
      </c>
      <c r="AA149" s="53"/>
      <c r="AB149" s="53">
        <f t="shared" si="84"/>
        <v>21.407624633431084</v>
      </c>
      <c r="AC149" s="53">
        <f t="shared" si="84"/>
        <v>14.222873900293257</v>
      </c>
      <c r="AD149" s="53">
        <f t="shared" si="84"/>
        <v>100</v>
      </c>
    </row>
    <row r="150" spans="1:30" ht="9.9499999999999993" customHeight="1" x14ac:dyDescent="0.2">
      <c r="A150" s="67" t="s">
        <v>150</v>
      </c>
      <c r="B150" s="25">
        <f t="shared" ref="B150:AD150" si="85">B62/$AD62*100</f>
        <v>50</v>
      </c>
      <c r="C150" s="25">
        <f t="shared" si="85"/>
        <v>0</v>
      </c>
      <c r="D150" s="25">
        <f t="shared" si="85"/>
        <v>25</v>
      </c>
      <c r="E150" s="25">
        <f t="shared" si="85"/>
        <v>25</v>
      </c>
      <c r="F150" s="25">
        <f t="shared" si="85"/>
        <v>0</v>
      </c>
      <c r="G150" s="25">
        <f t="shared" si="85"/>
        <v>50</v>
      </c>
      <c r="H150" s="25">
        <f t="shared" si="85"/>
        <v>0</v>
      </c>
      <c r="I150" s="25">
        <f t="shared" si="85"/>
        <v>75</v>
      </c>
      <c r="J150" s="25">
        <f t="shared" si="85"/>
        <v>25</v>
      </c>
      <c r="K150" s="25">
        <f t="shared" si="85"/>
        <v>50</v>
      </c>
      <c r="L150" s="25">
        <f t="shared" si="85"/>
        <v>0</v>
      </c>
      <c r="M150" s="25">
        <f t="shared" si="85"/>
        <v>0</v>
      </c>
      <c r="N150" s="25">
        <f t="shared" si="85"/>
        <v>25</v>
      </c>
      <c r="O150" s="25"/>
      <c r="P150" s="25">
        <f t="shared" si="85"/>
        <v>100</v>
      </c>
      <c r="Q150" s="25">
        <f t="shared" si="85"/>
        <v>0</v>
      </c>
      <c r="R150" s="25">
        <f t="shared" si="85"/>
        <v>75</v>
      </c>
      <c r="S150" s="25">
        <f t="shared" si="85"/>
        <v>25</v>
      </c>
      <c r="T150" s="25"/>
      <c r="U150" s="25">
        <f t="shared" si="85"/>
        <v>0</v>
      </c>
      <c r="V150" s="25"/>
      <c r="W150" s="25">
        <f t="shared" si="85"/>
        <v>100</v>
      </c>
      <c r="X150" s="25">
        <f t="shared" si="85"/>
        <v>50</v>
      </c>
      <c r="Y150" s="25">
        <f t="shared" si="85"/>
        <v>0</v>
      </c>
      <c r="Z150" s="25">
        <f t="shared" si="85"/>
        <v>50</v>
      </c>
      <c r="AA150" s="25"/>
      <c r="AB150" s="25">
        <f t="shared" si="85"/>
        <v>0</v>
      </c>
      <c r="AC150" s="25">
        <f t="shared" si="85"/>
        <v>0</v>
      </c>
      <c r="AD150" s="25">
        <f t="shared" si="85"/>
        <v>100</v>
      </c>
    </row>
    <row r="151" spans="1:30" ht="9.9499999999999993" customHeight="1" x14ac:dyDescent="0.2">
      <c r="A151" s="67" t="s">
        <v>158</v>
      </c>
      <c r="B151" s="25">
        <f t="shared" ref="B151:AD151" si="86">B63/$AD63*100</f>
        <v>78.571428571428569</v>
      </c>
      <c r="C151" s="25">
        <f t="shared" si="86"/>
        <v>0</v>
      </c>
      <c r="D151" s="25">
        <f t="shared" si="86"/>
        <v>28.571428571428569</v>
      </c>
      <c r="E151" s="25">
        <f t="shared" si="86"/>
        <v>50</v>
      </c>
      <c r="F151" s="25">
        <f t="shared" si="86"/>
        <v>0</v>
      </c>
      <c r="G151" s="25">
        <f t="shared" si="86"/>
        <v>21.428571428571427</v>
      </c>
      <c r="H151" s="25">
        <f t="shared" si="86"/>
        <v>0</v>
      </c>
      <c r="I151" s="25">
        <f t="shared" si="86"/>
        <v>78.571428571428569</v>
      </c>
      <c r="J151" s="25">
        <f t="shared" si="86"/>
        <v>50</v>
      </c>
      <c r="K151" s="25">
        <f t="shared" si="86"/>
        <v>14.285714285714285</v>
      </c>
      <c r="L151" s="25">
        <f t="shared" si="86"/>
        <v>14.285714285714285</v>
      </c>
      <c r="M151" s="25">
        <f t="shared" si="86"/>
        <v>0</v>
      </c>
      <c r="N151" s="25">
        <f t="shared" si="86"/>
        <v>21.428571428571427</v>
      </c>
      <c r="O151" s="25"/>
      <c r="P151" s="25">
        <f t="shared" si="86"/>
        <v>64.285714285714292</v>
      </c>
      <c r="Q151" s="25">
        <f t="shared" si="86"/>
        <v>35.714285714285715</v>
      </c>
      <c r="R151" s="25">
        <f t="shared" si="86"/>
        <v>28.571428571428569</v>
      </c>
      <c r="S151" s="25">
        <f t="shared" si="86"/>
        <v>0</v>
      </c>
      <c r="T151" s="25"/>
      <c r="U151" s="25">
        <f t="shared" si="86"/>
        <v>35.714285714285715</v>
      </c>
      <c r="V151" s="25"/>
      <c r="W151" s="25">
        <f t="shared" si="86"/>
        <v>100</v>
      </c>
      <c r="X151" s="25">
        <f t="shared" si="86"/>
        <v>57.142857142857139</v>
      </c>
      <c r="Y151" s="25">
        <f t="shared" si="86"/>
        <v>28.571428571428569</v>
      </c>
      <c r="Z151" s="25">
        <f t="shared" si="86"/>
        <v>14.285714285714285</v>
      </c>
      <c r="AA151" s="25"/>
      <c r="AB151" s="25">
        <f t="shared" si="86"/>
        <v>0</v>
      </c>
      <c r="AC151" s="25">
        <f t="shared" si="86"/>
        <v>0</v>
      </c>
      <c r="AD151" s="25">
        <f t="shared" si="86"/>
        <v>100</v>
      </c>
    </row>
    <row r="152" spans="1:30" ht="9.9499999999999993" customHeight="1" x14ac:dyDescent="0.2">
      <c r="A152" s="67" t="s">
        <v>114</v>
      </c>
      <c r="B152" s="25">
        <f t="shared" ref="B152:AD152" si="87">B64/$AD64*100</f>
        <v>43.285528031290745</v>
      </c>
      <c r="C152" s="25">
        <f t="shared" si="87"/>
        <v>8.3441981747066496</v>
      </c>
      <c r="D152" s="25">
        <f t="shared" si="87"/>
        <v>11.734028683181226</v>
      </c>
      <c r="E152" s="25">
        <f t="shared" si="87"/>
        <v>23.207301173402868</v>
      </c>
      <c r="F152" s="25">
        <f t="shared" si="87"/>
        <v>0</v>
      </c>
      <c r="G152" s="25">
        <f t="shared" si="87"/>
        <v>56.714471968709255</v>
      </c>
      <c r="H152" s="25">
        <f t="shared" si="87"/>
        <v>0</v>
      </c>
      <c r="I152" s="25">
        <f t="shared" si="87"/>
        <v>55.280312907431551</v>
      </c>
      <c r="J152" s="25">
        <f t="shared" si="87"/>
        <v>27.249022164276404</v>
      </c>
      <c r="K152" s="25">
        <f t="shared" si="87"/>
        <v>14.341590612777052</v>
      </c>
      <c r="L152" s="25">
        <f t="shared" si="87"/>
        <v>13.689700130378096</v>
      </c>
      <c r="M152" s="25">
        <f t="shared" si="87"/>
        <v>0</v>
      </c>
      <c r="N152" s="25">
        <f t="shared" si="87"/>
        <v>44.719687092568449</v>
      </c>
      <c r="O152" s="25"/>
      <c r="P152" s="25">
        <f t="shared" si="87"/>
        <v>50.065189048239901</v>
      </c>
      <c r="Q152" s="25">
        <f t="shared" si="87"/>
        <v>24.119947848761409</v>
      </c>
      <c r="R152" s="25">
        <f t="shared" si="87"/>
        <v>13.950456323337679</v>
      </c>
      <c r="S152" s="25">
        <f t="shared" si="87"/>
        <v>11.994784876140809</v>
      </c>
      <c r="T152" s="25"/>
      <c r="U152" s="25">
        <f t="shared" si="87"/>
        <v>49.934810951760106</v>
      </c>
      <c r="V152" s="25"/>
      <c r="W152" s="25">
        <f t="shared" si="87"/>
        <v>86.571056062581491</v>
      </c>
      <c r="X152" s="25">
        <f t="shared" si="87"/>
        <v>48.370273794002607</v>
      </c>
      <c r="Y152" s="25">
        <f t="shared" si="87"/>
        <v>21.121251629726206</v>
      </c>
      <c r="Z152" s="25">
        <f t="shared" si="87"/>
        <v>17.07953063885267</v>
      </c>
      <c r="AA152" s="25"/>
      <c r="AB152" s="25">
        <f t="shared" si="87"/>
        <v>13.428943937418513</v>
      </c>
      <c r="AC152" s="25">
        <f t="shared" si="87"/>
        <v>7.0404172099087354</v>
      </c>
      <c r="AD152" s="25">
        <f t="shared" si="87"/>
        <v>100</v>
      </c>
    </row>
    <row r="153" spans="1:30" ht="9.9499999999999993" customHeight="1" x14ac:dyDescent="0.2">
      <c r="A153" s="81" t="s">
        <v>21</v>
      </c>
      <c r="B153" s="25">
        <f>B65/$AD65*100</f>
        <v>41.587901701323247</v>
      </c>
      <c r="C153" s="25">
        <f t="shared" ref="C153:AD153" si="88">C65/$AD65*100</f>
        <v>9.2627599243856338</v>
      </c>
      <c r="D153" s="25">
        <f t="shared" si="88"/>
        <v>12.854442344045369</v>
      </c>
      <c r="E153" s="25">
        <f t="shared" si="88"/>
        <v>19.47069943289225</v>
      </c>
      <c r="F153" s="25">
        <f t="shared" si="88"/>
        <v>0</v>
      </c>
      <c r="G153" s="25">
        <f t="shared" si="88"/>
        <v>58.412098298676753</v>
      </c>
      <c r="H153" s="25">
        <f t="shared" si="88"/>
        <v>0</v>
      </c>
      <c r="I153" s="25">
        <f t="shared" si="88"/>
        <v>51.417769376181475</v>
      </c>
      <c r="J153" s="25">
        <f t="shared" si="88"/>
        <v>25.89792060491493</v>
      </c>
      <c r="K153" s="25">
        <f t="shared" si="88"/>
        <v>13.988657844990549</v>
      </c>
      <c r="L153" s="25">
        <f t="shared" si="88"/>
        <v>11.531190926275993</v>
      </c>
      <c r="M153" s="25">
        <f t="shared" si="88"/>
        <v>0</v>
      </c>
      <c r="N153" s="25">
        <f t="shared" si="88"/>
        <v>48.582230623818525</v>
      </c>
      <c r="O153" s="25"/>
      <c r="P153" s="25">
        <f t="shared" si="88"/>
        <v>46.880907372400756</v>
      </c>
      <c r="Q153" s="25">
        <f t="shared" si="88"/>
        <v>23.062381852551987</v>
      </c>
      <c r="R153" s="25">
        <f t="shared" si="88"/>
        <v>13.23251417769376</v>
      </c>
      <c r="S153" s="25">
        <f t="shared" si="88"/>
        <v>10.586011342155009</v>
      </c>
      <c r="T153" s="25"/>
      <c r="U153" s="25">
        <f t="shared" si="88"/>
        <v>53.119092627599244</v>
      </c>
      <c r="V153" s="25"/>
      <c r="W153" s="25">
        <f t="shared" si="88"/>
        <v>84.87712665406427</v>
      </c>
      <c r="X153" s="25">
        <f t="shared" si="88"/>
        <v>47.637051039697539</v>
      </c>
      <c r="Y153" s="25">
        <f t="shared" si="88"/>
        <v>20.226843100189036</v>
      </c>
      <c r="Z153" s="25">
        <f t="shared" si="88"/>
        <v>17.013232514177691</v>
      </c>
      <c r="AA153" s="25"/>
      <c r="AB153" s="25">
        <f t="shared" si="88"/>
        <v>15.122873345935728</v>
      </c>
      <c r="AC153" s="25">
        <f t="shared" si="88"/>
        <v>7.5614366729678641</v>
      </c>
      <c r="AD153" s="25">
        <f t="shared" si="88"/>
        <v>100</v>
      </c>
    </row>
    <row r="154" spans="1:30" ht="9.9499999999999993" customHeight="1" x14ac:dyDescent="0.2">
      <c r="A154" s="81" t="s">
        <v>23</v>
      </c>
      <c r="B154" s="25">
        <f t="shared" ref="B154:AD154" si="89">B66/$AD66*100</f>
        <v>45.294117647058826</v>
      </c>
      <c r="C154" s="25">
        <f t="shared" si="89"/>
        <v>5.8823529411764701</v>
      </c>
      <c r="D154" s="25">
        <f t="shared" si="89"/>
        <v>8.235294117647058</v>
      </c>
      <c r="E154" s="25">
        <f t="shared" si="89"/>
        <v>31.176470588235293</v>
      </c>
      <c r="F154" s="25">
        <f t="shared" si="89"/>
        <v>0</v>
      </c>
      <c r="G154" s="25">
        <f t="shared" si="89"/>
        <v>54.705882352941181</v>
      </c>
      <c r="H154" s="25">
        <f t="shared" si="89"/>
        <v>0</v>
      </c>
      <c r="I154" s="25">
        <f t="shared" si="89"/>
        <v>61.764705882352942</v>
      </c>
      <c r="J154" s="25">
        <f t="shared" si="89"/>
        <v>28.235294117647058</v>
      </c>
      <c r="K154" s="25">
        <f t="shared" si="89"/>
        <v>14.705882352941178</v>
      </c>
      <c r="L154" s="25">
        <f t="shared" si="89"/>
        <v>18.823529411764707</v>
      </c>
      <c r="M154" s="25">
        <f t="shared" si="89"/>
        <v>0</v>
      </c>
      <c r="N154" s="25">
        <f t="shared" si="89"/>
        <v>38.235294117647058</v>
      </c>
      <c r="O154" s="25"/>
      <c r="P154" s="25">
        <f t="shared" si="89"/>
        <v>54.705882352941181</v>
      </c>
      <c r="Q154" s="25">
        <f t="shared" si="89"/>
        <v>22.941176470588236</v>
      </c>
      <c r="R154" s="25">
        <f t="shared" si="89"/>
        <v>15.882352941176469</v>
      </c>
      <c r="S154" s="25">
        <f t="shared" si="89"/>
        <v>15.882352941176469</v>
      </c>
      <c r="T154" s="25"/>
      <c r="U154" s="25">
        <f t="shared" si="89"/>
        <v>45.294117647058826</v>
      </c>
      <c r="V154" s="25"/>
      <c r="W154" s="25">
        <f t="shared" si="89"/>
        <v>91.764705882352942</v>
      </c>
      <c r="X154" s="25">
        <f t="shared" si="89"/>
        <v>49.411764705882355</v>
      </c>
      <c r="Y154" s="25">
        <f t="shared" si="89"/>
        <v>22.352941176470591</v>
      </c>
      <c r="Z154" s="25">
        <f t="shared" si="89"/>
        <v>20</v>
      </c>
      <c r="AA154" s="25"/>
      <c r="AB154" s="25">
        <f t="shared" si="89"/>
        <v>8.235294117647058</v>
      </c>
      <c r="AC154" s="25">
        <f t="shared" si="89"/>
        <v>5.2941176470588234</v>
      </c>
      <c r="AD154" s="25">
        <f t="shared" si="89"/>
        <v>100</v>
      </c>
    </row>
    <row r="155" spans="1:30" ht="9.9499999999999993" customHeight="1" x14ac:dyDescent="0.2">
      <c r="A155" s="81" t="s">
        <v>22</v>
      </c>
      <c r="B155" s="25">
        <f t="shared" ref="B155:AD155" si="90">B67/$AD67*100</f>
        <v>51.470588235294116</v>
      </c>
      <c r="C155" s="25">
        <f t="shared" si="90"/>
        <v>7.3529411764705888</v>
      </c>
      <c r="D155" s="25">
        <f t="shared" si="90"/>
        <v>11.76470588235294</v>
      </c>
      <c r="E155" s="25">
        <f t="shared" si="90"/>
        <v>32.352941176470587</v>
      </c>
      <c r="F155" s="25">
        <f t="shared" si="90"/>
        <v>0</v>
      </c>
      <c r="G155" s="25">
        <f t="shared" si="90"/>
        <v>48.529411764705884</v>
      </c>
      <c r="H155" s="25">
        <f t="shared" si="90"/>
        <v>0</v>
      </c>
      <c r="I155" s="25">
        <f t="shared" si="90"/>
        <v>69.117647058823522</v>
      </c>
      <c r="J155" s="25">
        <f t="shared" si="90"/>
        <v>35.294117647058826</v>
      </c>
      <c r="K155" s="25">
        <f t="shared" si="90"/>
        <v>16.176470588235293</v>
      </c>
      <c r="L155" s="25">
        <f t="shared" si="90"/>
        <v>17.647058823529413</v>
      </c>
      <c r="M155" s="25">
        <f t="shared" si="90"/>
        <v>0</v>
      </c>
      <c r="N155" s="25">
        <f t="shared" si="90"/>
        <v>30.882352941176471</v>
      </c>
      <c r="O155" s="25"/>
      <c r="P155" s="25">
        <f t="shared" si="90"/>
        <v>63.235294117647058</v>
      </c>
      <c r="Q155" s="25">
        <f t="shared" si="90"/>
        <v>35.294117647058826</v>
      </c>
      <c r="R155" s="25">
        <f t="shared" si="90"/>
        <v>14.705882352941178</v>
      </c>
      <c r="S155" s="25">
        <f t="shared" si="90"/>
        <v>13.23529411764706</v>
      </c>
      <c r="T155" s="25"/>
      <c r="U155" s="25">
        <f t="shared" si="90"/>
        <v>36.764705882352942</v>
      </c>
      <c r="V155" s="25"/>
      <c r="W155" s="25">
        <f t="shared" si="90"/>
        <v>86.764705882352942</v>
      </c>
      <c r="X155" s="25">
        <f t="shared" si="90"/>
        <v>51.470588235294116</v>
      </c>
      <c r="Y155" s="25">
        <f t="shared" si="90"/>
        <v>25</v>
      </c>
      <c r="Z155" s="25">
        <f t="shared" si="90"/>
        <v>10.294117647058822</v>
      </c>
      <c r="AA155" s="25"/>
      <c r="AB155" s="25">
        <f t="shared" si="90"/>
        <v>13.23529411764706</v>
      </c>
      <c r="AC155" s="25">
        <f t="shared" si="90"/>
        <v>7.3529411764705888</v>
      </c>
      <c r="AD155" s="25">
        <f t="shared" si="90"/>
        <v>100</v>
      </c>
    </row>
    <row r="156" spans="1:30" ht="9.9499999999999993" customHeight="1" x14ac:dyDescent="0.2">
      <c r="A156" s="81" t="s">
        <v>116</v>
      </c>
      <c r="B156" s="25">
        <f t="shared" ref="B156:AD156" si="91">B68/$AD68*100</f>
        <v>34.615384615384613</v>
      </c>
      <c r="C156" s="25">
        <f t="shared" si="91"/>
        <v>7.6923076923076925</v>
      </c>
      <c r="D156" s="25">
        <f t="shared" si="91"/>
        <v>8.9743589743589745</v>
      </c>
      <c r="E156" s="25">
        <f t="shared" si="91"/>
        <v>17.948717948717949</v>
      </c>
      <c r="F156" s="25">
        <f t="shared" si="91"/>
        <v>0</v>
      </c>
      <c r="G156" s="25">
        <f t="shared" si="91"/>
        <v>65.384615384615387</v>
      </c>
      <c r="H156" s="25">
        <f t="shared" si="91"/>
        <v>0</v>
      </c>
      <c r="I156" s="25">
        <f t="shared" si="91"/>
        <v>57.692307692307686</v>
      </c>
      <c r="J156" s="25">
        <f t="shared" si="91"/>
        <v>41.025641025641022</v>
      </c>
      <c r="K156" s="25">
        <f t="shared" si="91"/>
        <v>6.4102564102564097</v>
      </c>
      <c r="L156" s="25">
        <f t="shared" si="91"/>
        <v>10.256410256410255</v>
      </c>
      <c r="M156" s="25">
        <f t="shared" si="91"/>
        <v>0</v>
      </c>
      <c r="N156" s="25">
        <f t="shared" si="91"/>
        <v>42.307692307692307</v>
      </c>
      <c r="O156" s="25"/>
      <c r="P156" s="25">
        <f t="shared" si="91"/>
        <v>48.717948717948715</v>
      </c>
      <c r="Q156" s="25">
        <f t="shared" si="91"/>
        <v>34.615384615384613</v>
      </c>
      <c r="R156" s="25">
        <f t="shared" si="91"/>
        <v>6.4102564102564097</v>
      </c>
      <c r="S156" s="25">
        <f t="shared" si="91"/>
        <v>7.6923076923076925</v>
      </c>
      <c r="T156" s="25"/>
      <c r="U156" s="25">
        <f t="shared" si="91"/>
        <v>51.282051282051277</v>
      </c>
      <c r="V156" s="25"/>
      <c r="W156" s="25">
        <f t="shared" si="91"/>
        <v>78.205128205128204</v>
      </c>
      <c r="X156" s="25">
        <f t="shared" si="91"/>
        <v>52.564102564102569</v>
      </c>
      <c r="Y156" s="25">
        <f t="shared" si="91"/>
        <v>15.384615384615385</v>
      </c>
      <c r="Z156" s="25">
        <f t="shared" si="91"/>
        <v>10.256410256410255</v>
      </c>
      <c r="AA156" s="25"/>
      <c r="AB156" s="25">
        <f t="shared" si="91"/>
        <v>21.794871794871796</v>
      </c>
      <c r="AC156" s="25">
        <f t="shared" si="91"/>
        <v>15.384615384615385</v>
      </c>
      <c r="AD156" s="25">
        <f t="shared" si="91"/>
        <v>100</v>
      </c>
    </row>
    <row r="157" spans="1:30" ht="9.9499999999999993" customHeight="1" x14ac:dyDescent="0.2">
      <c r="A157" s="81" t="s">
        <v>14</v>
      </c>
      <c r="B157" s="25">
        <f t="shared" ref="B157:AD157" si="92">B69/$AD69*100</f>
        <v>43.478260869565219</v>
      </c>
      <c r="C157" s="25">
        <f t="shared" si="92"/>
        <v>0</v>
      </c>
      <c r="D157" s="25">
        <f t="shared" si="92"/>
        <v>8.695652173913043</v>
      </c>
      <c r="E157" s="25">
        <f t="shared" si="92"/>
        <v>34.782608695652172</v>
      </c>
      <c r="F157" s="25">
        <f t="shared" si="92"/>
        <v>0</v>
      </c>
      <c r="G157" s="25">
        <f t="shared" si="92"/>
        <v>56.521739130434781</v>
      </c>
      <c r="H157" s="25">
        <f t="shared" si="92"/>
        <v>0</v>
      </c>
      <c r="I157" s="25">
        <f t="shared" si="92"/>
        <v>95.652173913043484</v>
      </c>
      <c r="J157" s="25">
        <f t="shared" si="92"/>
        <v>65.217391304347828</v>
      </c>
      <c r="K157" s="25">
        <f t="shared" si="92"/>
        <v>8.695652173913043</v>
      </c>
      <c r="L157" s="25">
        <f t="shared" si="92"/>
        <v>21.739130434782609</v>
      </c>
      <c r="M157" s="25">
        <f t="shared" si="92"/>
        <v>0</v>
      </c>
      <c r="N157" s="25">
        <f t="shared" si="92"/>
        <v>4.3478260869565215</v>
      </c>
      <c r="O157" s="25"/>
      <c r="P157" s="25">
        <f t="shared" si="92"/>
        <v>69.565217391304344</v>
      </c>
      <c r="Q157" s="25">
        <f t="shared" si="92"/>
        <v>26.086956521739129</v>
      </c>
      <c r="R157" s="25">
        <f t="shared" si="92"/>
        <v>17.391304347826086</v>
      </c>
      <c r="S157" s="25">
        <f t="shared" si="92"/>
        <v>26.086956521739129</v>
      </c>
      <c r="T157" s="25"/>
      <c r="U157" s="25">
        <f t="shared" si="92"/>
        <v>30.434782608695656</v>
      </c>
      <c r="V157" s="25"/>
      <c r="W157" s="25">
        <f t="shared" si="92"/>
        <v>100</v>
      </c>
      <c r="X157" s="25">
        <f t="shared" si="92"/>
        <v>69.565217391304344</v>
      </c>
      <c r="Y157" s="25">
        <f t="shared" si="92"/>
        <v>13.043478260869565</v>
      </c>
      <c r="Z157" s="25">
        <f t="shared" si="92"/>
        <v>17.391304347826086</v>
      </c>
      <c r="AA157" s="25"/>
      <c r="AB157" s="25">
        <f t="shared" si="92"/>
        <v>0</v>
      </c>
      <c r="AC157" s="25">
        <f t="shared" si="92"/>
        <v>0</v>
      </c>
      <c r="AD157" s="25">
        <f t="shared" si="92"/>
        <v>100</v>
      </c>
    </row>
    <row r="158" spans="1:30" ht="9.9499999999999993" customHeight="1" x14ac:dyDescent="0.2">
      <c r="A158" s="67" t="s">
        <v>115</v>
      </c>
      <c r="B158" s="25">
        <f t="shared" ref="B158:AD158" si="93">B70/$AD70*100</f>
        <v>100</v>
      </c>
      <c r="C158" s="25">
        <f t="shared" si="93"/>
        <v>20</v>
      </c>
      <c r="D158" s="25">
        <f t="shared" si="93"/>
        <v>20</v>
      </c>
      <c r="E158" s="25">
        <f t="shared" si="93"/>
        <v>60</v>
      </c>
      <c r="F158" s="25">
        <f t="shared" si="93"/>
        <v>0</v>
      </c>
      <c r="G158" s="25">
        <f t="shared" si="93"/>
        <v>0</v>
      </c>
      <c r="H158" s="25">
        <f t="shared" si="93"/>
        <v>0</v>
      </c>
      <c r="I158" s="25">
        <f t="shared" si="93"/>
        <v>100</v>
      </c>
      <c r="J158" s="25">
        <f t="shared" si="93"/>
        <v>100</v>
      </c>
      <c r="K158" s="25">
        <f t="shared" si="93"/>
        <v>0</v>
      </c>
      <c r="L158" s="25">
        <f t="shared" si="93"/>
        <v>0</v>
      </c>
      <c r="M158" s="25">
        <f t="shared" si="93"/>
        <v>0</v>
      </c>
      <c r="N158" s="25">
        <f t="shared" si="93"/>
        <v>0</v>
      </c>
      <c r="O158" s="25"/>
      <c r="P158" s="25">
        <f t="shared" si="93"/>
        <v>100</v>
      </c>
      <c r="Q158" s="25">
        <f t="shared" si="93"/>
        <v>100</v>
      </c>
      <c r="R158" s="25">
        <f t="shared" si="93"/>
        <v>0</v>
      </c>
      <c r="S158" s="25">
        <f t="shared" si="93"/>
        <v>0</v>
      </c>
      <c r="T158" s="25"/>
      <c r="U158" s="25">
        <f t="shared" si="93"/>
        <v>0</v>
      </c>
      <c r="V158" s="25"/>
      <c r="W158" s="25">
        <f t="shared" si="93"/>
        <v>100</v>
      </c>
      <c r="X158" s="25">
        <f t="shared" si="93"/>
        <v>80</v>
      </c>
      <c r="Y158" s="25">
        <f t="shared" si="93"/>
        <v>20</v>
      </c>
      <c r="Z158" s="25">
        <f t="shared" si="93"/>
        <v>0</v>
      </c>
      <c r="AA158" s="25"/>
      <c r="AB158" s="25">
        <f t="shared" si="93"/>
        <v>0</v>
      </c>
      <c r="AC158" s="25">
        <f t="shared" si="93"/>
        <v>0</v>
      </c>
      <c r="AD158" s="25">
        <f t="shared" si="93"/>
        <v>100</v>
      </c>
    </row>
    <row r="159" spans="1:30" ht="9.9499999999999993" customHeight="1" x14ac:dyDescent="0.2">
      <c r="A159" s="67" t="s">
        <v>16</v>
      </c>
      <c r="B159" s="25">
        <f t="shared" ref="B159:AD159" si="94">B71/$AD71*100</f>
        <v>33.663366336633665</v>
      </c>
      <c r="C159" s="25">
        <f t="shared" si="94"/>
        <v>17.161716171617162</v>
      </c>
      <c r="D159" s="25">
        <f t="shared" si="94"/>
        <v>8.9108910891089099</v>
      </c>
      <c r="E159" s="25">
        <f t="shared" si="94"/>
        <v>7.5907590759075907</v>
      </c>
      <c r="F159" s="25">
        <f t="shared" si="94"/>
        <v>0</v>
      </c>
      <c r="G159" s="25">
        <f t="shared" si="94"/>
        <v>66.336633663366342</v>
      </c>
      <c r="H159" s="25">
        <f t="shared" si="94"/>
        <v>0</v>
      </c>
      <c r="I159" s="25">
        <f t="shared" si="94"/>
        <v>30.693069306930692</v>
      </c>
      <c r="J159" s="25">
        <f t="shared" si="94"/>
        <v>22.442244224422442</v>
      </c>
      <c r="K159" s="25">
        <f t="shared" si="94"/>
        <v>5.9405940594059405</v>
      </c>
      <c r="L159" s="25">
        <f t="shared" si="94"/>
        <v>2.3102310231023102</v>
      </c>
      <c r="M159" s="25">
        <f t="shared" si="94"/>
        <v>0</v>
      </c>
      <c r="N159" s="25">
        <f t="shared" si="94"/>
        <v>69.306930693069305</v>
      </c>
      <c r="O159" s="25"/>
      <c r="P159" s="25">
        <f t="shared" si="94"/>
        <v>38.613861386138616</v>
      </c>
      <c r="Q159" s="25">
        <f t="shared" si="94"/>
        <v>30.693069306930692</v>
      </c>
      <c r="R159" s="25">
        <f t="shared" si="94"/>
        <v>4.2904290429042904</v>
      </c>
      <c r="S159" s="25">
        <f t="shared" si="94"/>
        <v>3.6303630363036308</v>
      </c>
      <c r="T159" s="25"/>
      <c r="U159" s="25">
        <f t="shared" si="94"/>
        <v>61.386138613861384</v>
      </c>
      <c r="V159" s="25"/>
      <c r="W159" s="25">
        <f t="shared" si="94"/>
        <v>55.775577557755774</v>
      </c>
      <c r="X159" s="25">
        <f t="shared" si="94"/>
        <v>43.234323432343238</v>
      </c>
      <c r="Y159" s="25">
        <f t="shared" si="94"/>
        <v>7.5907590759075907</v>
      </c>
      <c r="Z159" s="25">
        <f t="shared" si="94"/>
        <v>4.9504950495049505</v>
      </c>
      <c r="AA159" s="25"/>
      <c r="AB159" s="25">
        <f t="shared" si="94"/>
        <v>44.224422442244226</v>
      </c>
      <c r="AC159" s="25">
        <f t="shared" si="94"/>
        <v>34.323432343234323</v>
      </c>
      <c r="AD159" s="25">
        <f t="shared" si="94"/>
        <v>100</v>
      </c>
    </row>
    <row r="160" spans="1:30" ht="9.9499999999999993" customHeight="1" x14ac:dyDescent="0.2">
      <c r="A160" s="67" t="s">
        <v>17</v>
      </c>
      <c r="B160" s="25">
        <f t="shared" ref="B160:AD160" si="95">B72/$AD72*100</f>
        <v>44.680851063829785</v>
      </c>
      <c r="C160" s="25">
        <f t="shared" si="95"/>
        <v>11.702127659574469</v>
      </c>
      <c r="D160" s="25">
        <f t="shared" si="95"/>
        <v>13.829787234042554</v>
      </c>
      <c r="E160" s="25">
        <f t="shared" si="95"/>
        <v>19.148936170212767</v>
      </c>
      <c r="F160" s="25">
        <f t="shared" si="95"/>
        <v>0</v>
      </c>
      <c r="G160" s="25">
        <f t="shared" si="95"/>
        <v>55.319148936170215</v>
      </c>
      <c r="H160" s="25">
        <f t="shared" si="95"/>
        <v>0</v>
      </c>
      <c r="I160" s="25">
        <f t="shared" si="95"/>
        <v>53.191489361702125</v>
      </c>
      <c r="J160" s="25">
        <f t="shared" si="95"/>
        <v>30.851063829787233</v>
      </c>
      <c r="K160" s="25">
        <f t="shared" si="95"/>
        <v>11.702127659574469</v>
      </c>
      <c r="L160" s="25">
        <f t="shared" si="95"/>
        <v>10.638297872340425</v>
      </c>
      <c r="M160" s="25">
        <f t="shared" si="95"/>
        <v>0</v>
      </c>
      <c r="N160" s="25">
        <f t="shared" si="95"/>
        <v>46.808510638297875</v>
      </c>
      <c r="O160" s="25"/>
      <c r="P160" s="25">
        <f t="shared" si="95"/>
        <v>50</v>
      </c>
      <c r="Q160" s="25">
        <f t="shared" si="95"/>
        <v>24.468085106382979</v>
      </c>
      <c r="R160" s="25">
        <f t="shared" si="95"/>
        <v>8.5106382978723403</v>
      </c>
      <c r="S160" s="25">
        <f t="shared" si="95"/>
        <v>17.021276595744681</v>
      </c>
      <c r="T160" s="25"/>
      <c r="U160" s="25">
        <f t="shared" si="95"/>
        <v>50</v>
      </c>
      <c r="V160" s="25"/>
      <c r="W160" s="25">
        <f t="shared" si="95"/>
        <v>75.531914893617028</v>
      </c>
      <c r="X160" s="25">
        <f t="shared" si="95"/>
        <v>43.61702127659575</v>
      </c>
      <c r="Y160" s="25">
        <f t="shared" si="95"/>
        <v>14.893617021276595</v>
      </c>
      <c r="Z160" s="25">
        <f t="shared" si="95"/>
        <v>17.021276595744681</v>
      </c>
      <c r="AA160" s="25"/>
      <c r="AB160" s="25">
        <f t="shared" si="95"/>
        <v>24.468085106382979</v>
      </c>
      <c r="AC160" s="25">
        <f t="shared" si="95"/>
        <v>15.957446808510639</v>
      </c>
      <c r="AD160" s="25">
        <f t="shared" si="95"/>
        <v>100</v>
      </c>
    </row>
    <row r="161" spans="1:30" ht="9.9499999999999993" customHeight="1" x14ac:dyDescent="0.2">
      <c r="A161" s="67" t="s">
        <v>18</v>
      </c>
      <c r="B161" s="25">
        <f t="shared" ref="B161:AD161" si="96">B73/$AD73*100</f>
        <v>36.84210526315789</v>
      </c>
      <c r="C161" s="25">
        <f t="shared" si="96"/>
        <v>14.473684210526317</v>
      </c>
      <c r="D161" s="25">
        <f t="shared" si="96"/>
        <v>3.9473684210526314</v>
      </c>
      <c r="E161" s="25">
        <f t="shared" si="96"/>
        <v>18.421052631578945</v>
      </c>
      <c r="F161" s="25">
        <f t="shared" si="96"/>
        <v>0</v>
      </c>
      <c r="G161" s="25">
        <f t="shared" si="96"/>
        <v>63.157894736842103</v>
      </c>
      <c r="H161" s="25">
        <f t="shared" si="96"/>
        <v>0</v>
      </c>
      <c r="I161" s="25">
        <f t="shared" si="96"/>
        <v>43.421052631578952</v>
      </c>
      <c r="J161" s="25">
        <f t="shared" si="96"/>
        <v>23.684210526315788</v>
      </c>
      <c r="K161" s="25">
        <f t="shared" si="96"/>
        <v>13.157894736842104</v>
      </c>
      <c r="L161" s="25">
        <f t="shared" si="96"/>
        <v>6.5789473684210522</v>
      </c>
      <c r="M161" s="25">
        <f t="shared" si="96"/>
        <v>0</v>
      </c>
      <c r="N161" s="25">
        <f t="shared" si="96"/>
        <v>56.578947368421048</v>
      </c>
      <c r="O161" s="25"/>
      <c r="P161" s="25">
        <f t="shared" si="96"/>
        <v>40.789473684210527</v>
      </c>
      <c r="Q161" s="25">
        <f t="shared" si="96"/>
        <v>19.736842105263158</v>
      </c>
      <c r="R161" s="25">
        <f t="shared" si="96"/>
        <v>13.157894736842104</v>
      </c>
      <c r="S161" s="25">
        <f t="shared" si="96"/>
        <v>7.8947368421052628</v>
      </c>
      <c r="T161" s="25"/>
      <c r="U161" s="25">
        <f t="shared" si="96"/>
        <v>59.210526315789465</v>
      </c>
      <c r="V161" s="25"/>
      <c r="W161" s="25">
        <f t="shared" si="96"/>
        <v>80.26315789473685</v>
      </c>
      <c r="X161" s="25">
        <f t="shared" si="96"/>
        <v>51.315789473684212</v>
      </c>
      <c r="Y161" s="25">
        <f t="shared" si="96"/>
        <v>17.105263157894736</v>
      </c>
      <c r="Z161" s="25">
        <f t="shared" si="96"/>
        <v>11.842105263157894</v>
      </c>
      <c r="AA161" s="25"/>
      <c r="AB161" s="25">
        <f t="shared" si="96"/>
        <v>19.736842105263158</v>
      </c>
      <c r="AC161" s="25">
        <f t="shared" si="96"/>
        <v>11.842105263157894</v>
      </c>
      <c r="AD161" s="25">
        <f t="shared" si="96"/>
        <v>100</v>
      </c>
    </row>
    <row r="162" spans="1:30" ht="9.9499999999999993" customHeight="1" x14ac:dyDescent="0.2">
      <c r="A162" s="67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</row>
    <row r="163" spans="1:30" s="40" customFormat="1" ht="9.9499999999999993" customHeight="1" x14ac:dyDescent="0.2">
      <c r="A163" s="138" t="s">
        <v>89</v>
      </c>
      <c r="B163" s="53">
        <f t="shared" ref="B163:AD163" si="97">B75/$AD75*100</f>
        <v>47.026518123332814</v>
      </c>
      <c r="C163" s="53">
        <f t="shared" si="97"/>
        <v>11.988074690098854</v>
      </c>
      <c r="D163" s="53">
        <f t="shared" si="97"/>
        <v>14.514357445473088</v>
      </c>
      <c r="E163" s="53">
        <f t="shared" si="97"/>
        <v>20.524085987760866</v>
      </c>
      <c r="F163" s="53">
        <f t="shared" si="97"/>
        <v>0</v>
      </c>
      <c r="G163" s="53">
        <f t="shared" si="97"/>
        <v>52.973481876667194</v>
      </c>
      <c r="H163" s="53">
        <f t="shared" si="97"/>
        <v>0</v>
      </c>
      <c r="I163" s="53">
        <f t="shared" si="97"/>
        <v>57.398399497881691</v>
      </c>
      <c r="J163" s="53">
        <f t="shared" si="97"/>
        <v>33.398713321826456</v>
      </c>
      <c r="K163" s="53">
        <f t="shared" si="97"/>
        <v>14.945865369527695</v>
      </c>
      <c r="L163" s="53">
        <f t="shared" si="97"/>
        <v>9.0538208065275381</v>
      </c>
      <c r="M163" s="53">
        <f t="shared" si="97"/>
        <v>0</v>
      </c>
      <c r="N163" s="53">
        <f t="shared" si="97"/>
        <v>42.601600502118316</v>
      </c>
      <c r="O163" s="53"/>
      <c r="P163" s="53">
        <f t="shared" si="97"/>
        <v>51.200376588733718</v>
      </c>
      <c r="Q163" s="53">
        <f t="shared" si="97"/>
        <v>30.040797112819707</v>
      </c>
      <c r="R163" s="53">
        <f t="shared" si="97"/>
        <v>12.717715361682098</v>
      </c>
      <c r="S163" s="53">
        <f t="shared" si="97"/>
        <v>8.4418641142319153</v>
      </c>
      <c r="T163" s="53"/>
      <c r="U163" s="53">
        <f t="shared" si="97"/>
        <v>48.799623411266282</v>
      </c>
      <c r="V163" s="53"/>
      <c r="W163" s="53">
        <f t="shared" si="97"/>
        <v>77.083006433390864</v>
      </c>
      <c r="X163" s="53">
        <f t="shared" si="97"/>
        <v>47.528636434959985</v>
      </c>
      <c r="Y163" s="53">
        <f t="shared" si="97"/>
        <v>17.291699356660914</v>
      </c>
      <c r="Z163" s="53">
        <f t="shared" si="97"/>
        <v>12.262670641769967</v>
      </c>
      <c r="AA163" s="53"/>
      <c r="AB163" s="53">
        <f t="shared" si="97"/>
        <v>22.916993566609133</v>
      </c>
      <c r="AC163" s="53">
        <f t="shared" si="97"/>
        <v>14.8203357916209</v>
      </c>
      <c r="AD163" s="53">
        <f t="shared" si="97"/>
        <v>100</v>
      </c>
    </row>
    <row r="164" spans="1:30" ht="9.9499999999999993" customHeight="1" x14ac:dyDescent="0.2">
      <c r="A164" s="67" t="s">
        <v>150</v>
      </c>
      <c r="B164" s="25">
        <f t="shared" ref="B164:AD164" si="98">B76/$AD76*100</f>
        <v>75</v>
      </c>
      <c r="C164" s="25">
        <f t="shared" si="98"/>
        <v>22.5</v>
      </c>
      <c r="D164" s="25">
        <f t="shared" si="98"/>
        <v>25</v>
      </c>
      <c r="E164" s="25">
        <f t="shared" si="98"/>
        <v>27.500000000000004</v>
      </c>
      <c r="F164" s="25">
        <f t="shared" si="98"/>
        <v>0</v>
      </c>
      <c r="G164" s="25">
        <f t="shared" si="98"/>
        <v>25</v>
      </c>
      <c r="H164" s="25">
        <f t="shared" si="98"/>
        <v>0</v>
      </c>
      <c r="I164" s="25">
        <f t="shared" si="98"/>
        <v>92.5</v>
      </c>
      <c r="J164" s="25">
        <f t="shared" si="98"/>
        <v>60</v>
      </c>
      <c r="K164" s="25">
        <f t="shared" si="98"/>
        <v>32.5</v>
      </c>
      <c r="L164" s="25">
        <f t="shared" si="98"/>
        <v>0</v>
      </c>
      <c r="M164" s="25">
        <f t="shared" si="98"/>
        <v>0</v>
      </c>
      <c r="N164" s="25">
        <f t="shared" si="98"/>
        <v>7.5</v>
      </c>
      <c r="O164" s="25"/>
      <c r="P164" s="25">
        <f t="shared" si="98"/>
        <v>95</v>
      </c>
      <c r="Q164" s="25">
        <f t="shared" si="98"/>
        <v>65</v>
      </c>
      <c r="R164" s="25">
        <f t="shared" si="98"/>
        <v>25</v>
      </c>
      <c r="S164" s="25">
        <f t="shared" si="98"/>
        <v>5</v>
      </c>
      <c r="T164" s="25"/>
      <c r="U164" s="25">
        <f t="shared" si="98"/>
        <v>5</v>
      </c>
      <c r="V164" s="25"/>
      <c r="W164" s="25">
        <f t="shared" si="98"/>
        <v>95</v>
      </c>
      <c r="X164" s="25">
        <f t="shared" si="98"/>
        <v>65</v>
      </c>
      <c r="Y164" s="25">
        <f t="shared" si="98"/>
        <v>10</v>
      </c>
      <c r="Z164" s="25">
        <f t="shared" si="98"/>
        <v>20</v>
      </c>
      <c r="AA164" s="25"/>
      <c r="AB164" s="25">
        <f t="shared" si="98"/>
        <v>5</v>
      </c>
      <c r="AC164" s="25">
        <f t="shared" si="98"/>
        <v>0</v>
      </c>
      <c r="AD164" s="25">
        <f t="shared" si="98"/>
        <v>100</v>
      </c>
    </row>
    <row r="165" spans="1:30" ht="9.9499999999999993" customHeight="1" x14ac:dyDescent="0.2">
      <c r="A165" s="67" t="s">
        <v>158</v>
      </c>
      <c r="B165" s="25">
        <f t="shared" ref="B165:AD165" si="99">B77/$AD77*100</f>
        <v>83.65384615384616</v>
      </c>
      <c r="C165" s="25">
        <f t="shared" si="99"/>
        <v>12.5</v>
      </c>
      <c r="D165" s="25">
        <f t="shared" si="99"/>
        <v>26.923076923076923</v>
      </c>
      <c r="E165" s="25">
        <f t="shared" si="99"/>
        <v>44.230769230769226</v>
      </c>
      <c r="F165" s="25">
        <f t="shared" si="99"/>
        <v>0</v>
      </c>
      <c r="G165" s="25">
        <f t="shared" si="99"/>
        <v>16.346153846153847</v>
      </c>
      <c r="H165" s="25">
        <f t="shared" si="99"/>
        <v>0</v>
      </c>
      <c r="I165" s="25">
        <f t="shared" si="99"/>
        <v>89.423076923076934</v>
      </c>
      <c r="J165" s="25">
        <f t="shared" si="99"/>
        <v>58.653846153846153</v>
      </c>
      <c r="K165" s="25">
        <f t="shared" si="99"/>
        <v>24.03846153846154</v>
      </c>
      <c r="L165" s="25">
        <f t="shared" si="99"/>
        <v>6.7307692307692308</v>
      </c>
      <c r="M165" s="25">
        <f t="shared" si="99"/>
        <v>0</v>
      </c>
      <c r="N165" s="25">
        <f t="shared" si="99"/>
        <v>10.576923076923077</v>
      </c>
      <c r="O165" s="25"/>
      <c r="P165" s="25">
        <f t="shared" si="99"/>
        <v>83.65384615384616</v>
      </c>
      <c r="Q165" s="25">
        <f t="shared" si="99"/>
        <v>59.615384615384613</v>
      </c>
      <c r="R165" s="25">
        <f t="shared" si="99"/>
        <v>19.230769230769234</v>
      </c>
      <c r="S165" s="25">
        <f t="shared" si="99"/>
        <v>4.8076923076923084</v>
      </c>
      <c r="T165" s="25"/>
      <c r="U165" s="25">
        <f t="shared" si="99"/>
        <v>16.346153846153847</v>
      </c>
      <c r="V165" s="25"/>
      <c r="W165" s="25">
        <f t="shared" si="99"/>
        <v>97.115384615384613</v>
      </c>
      <c r="X165" s="25">
        <f t="shared" si="99"/>
        <v>57.692307692307686</v>
      </c>
      <c r="Y165" s="25">
        <f t="shared" si="99"/>
        <v>31.73076923076923</v>
      </c>
      <c r="Z165" s="25">
        <f t="shared" si="99"/>
        <v>7.6923076923076925</v>
      </c>
      <c r="AA165" s="25"/>
      <c r="AB165" s="25">
        <f t="shared" si="99"/>
        <v>2.8846153846153846</v>
      </c>
      <c r="AC165" s="25">
        <f t="shared" si="99"/>
        <v>0</v>
      </c>
      <c r="AD165" s="25">
        <f t="shared" si="99"/>
        <v>100</v>
      </c>
    </row>
    <row r="166" spans="1:30" ht="9.9499999999999993" customHeight="1" x14ac:dyDescent="0.2">
      <c r="A166" s="67" t="s">
        <v>114</v>
      </c>
      <c r="B166" s="25">
        <f t="shared" ref="B166:AD166" si="100">B78/$AD78*100</f>
        <v>46.109072504112362</v>
      </c>
      <c r="C166" s="25">
        <f t="shared" si="100"/>
        <v>8.439832974819689</v>
      </c>
      <c r="D166" s="25">
        <f t="shared" si="100"/>
        <v>15.070226496267242</v>
      </c>
      <c r="E166" s="25">
        <f t="shared" si="100"/>
        <v>22.599013033025432</v>
      </c>
      <c r="F166" s="25">
        <f t="shared" si="100"/>
        <v>0</v>
      </c>
      <c r="G166" s="25">
        <f t="shared" si="100"/>
        <v>53.890927495887638</v>
      </c>
      <c r="H166" s="25">
        <f t="shared" si="100"/>
        <v>0</v>
      </c>
      <c r="I166" s="25">
        <f t="shared" si="100"/>
        <v>58.534733645451098</v>
      </c>
      <c r="J166" s="25">
        <f t="shared" si="100"/>
        <v>31.064152853346833</v>
      </c>
      <c r="K166" s="25">
        <f t="shared" si="100"/>
        <v>17.562950778185499</v>
      </c>
      <c r="L166" s="25">
        <f t="shared" si="100"/>
        <v>9.9076300139187659</v>
      </c>
      <c r="M166" s="25">
        <f t="shared" si="100"/>
        <v>0</v>
      </c>
      <c r="N166" s="25">
        <f t="shared" si="100"/>
        <v>41.465266354548909</v>
      </c>
      <c r="O166" s="25"/>
      <c r="P166" s="25">
        <f t="shared" si="100"/>
        <v>49.145893964317352</v>
      </c>
      <c r="Q166" s="25">
        <f t="shared" si="100"/>
        <v>25.585220802227006</v>
      </c>
      <c r="R166" s="25">
        <f t="shared" si="100"/>
        <v>14.045299253448057</v>
      </c>
      <c r="S166" s="25">
        <f t="shared" si="100"/>
        <v>9.5153739086422888</v>
      </c>
      <c r="T166" s="25"/>
      <c r="U166" s="25">
        <f t="shared" si="100"/>
        <v>50.854106035682655</v>
      </c>
      <c r="V166" s="25"/>
      <c r="W166" s="25">
        <f t="shared" si="100"/>
        <v>81.842338352524351</v>
      </c>
      <c r="X166" s="25">
        <f t="shared" si="100"/>
        <v>48.222194103505004</v>
      </c>
      <c r="Y166" s="25">
        <f t="shared" si="100"/>
        <v>20.118942173858027</v>
      </c>
      <c r="Z166" s="25">
        <f t="shared" si="100"/>
        <v>13.501202075161331</v>
      </c>
      <c r="AA166" s="25"/>
      <c r="AB166" s="25">
        <f t="shared" si="100"/>
        <v>18.157661647475642</v>
      </c>
      <c r="AC166" s="25">
        <f t="shared" si="100"/>
        <v>11.274199671011008</v>
      </c>
      <c r="AD166" s="25">
        <f t="shared" si="100"/>
        <v>100</v>
      </c>
    </row>
    <row r="167" spans="1:30" ht="9.9499999999999993" customHeight="1" x14ac:dyDescent="0.2">
      <c r="A167" s="81" t="s">
        <v>21</v>
      </c>
      <c r="B167" s="25">
        <f t="shared" ref="B167:AD167" si="101">B79/$AD79*100</f>
        <v>39.750542299349242</v>
      </c>
      <c r="C167" s="25">
        <f t="shared" si="101"/>
        <v>9.0202458423716561</v>
      </c>
      <c r="D167" s="25">
        <f t="shared" si="101"/>
        <v>14.190166305133767</v>
      </c>
      <c r="E167" s="25">
        <f t="shared" si="101"/>
        <v>16.540130151843819</v>
      </c>
      <c r="F167" s="25">
        <f t="shared" si="101"/>
        <v>0</v>
      </c>
      <c r="G167" s="25">
        <f t="shared" si="101"/>
        <v>60.249457700650751</v>
      </c>
      <c r="H167" s="25">
        <f t="shared" si="101"/>
        <v>0</v>
      </c>
      <c r="I167" s="25">
        <f t="shared" si="101"/>
        <v>51.409978308026027</v>
      </c>
      <c r="J167" s="25">
        <f t="shared" si="101"/>
        <v>26.156905278380332</v>
      </c>
      <c r="K167" s="25">
        <f t="shared" si="101"/>
        <v>15.744757772957337</v>
      </c>
      <c r="L167" s="25">
        <f t="shared" si="101"/>
        <v>9.5083152566883591</v>
      </c>
      <c r="M167" s="25">
        <f t="shared" si="101"/>
        <v>0</v>
      </c>
      <c r="N167" s="25">
        <f t="shared" si="101"/>
        <v>48.590021691973966</v>
      </c>
      <c r="O167" s="25"/>
      <c r="P167" s="25">
        <f t="shared" si="101"/>
        <v>42.462039045553148</v>
      </c>
      <c r="Q167" s="25">
        <f t="shared" si="101"/>
        <v>21.619667389732466</v>
      </c>
      <c r="R167" s="25">
        <f t="shared" si="101"/>
        <v>12.364425162689804</v>
      </c>
      <c r="S167" s="25">
        <f t="shared" si="101"/>
        <v>8.4779464931308759</v>
      </c>
      <c r="T167" s="25"/>
      <c r="U167" s="25">
        <f t="shared" si="101"/>
        <v>57.537960954446852</v>
      </c>
      <c r="V167" s="25"/>
      <c r="W167" s="25">
        <f t="shared" si="101"/>
        <v>77.006507592190886</v>
      </c>
      <c r="X167" s="25">
        <f t="shared" si="101"/>
        <v>45.281995661605208</v>
      </c>
      <c r="Y167" s="25">
        <f t="shared" si="101"/>
        <v>17.986261749819231</v>
      </c>
      <c r="Z167" s="25">
        <f t="shared" si="101"/>
        <v>13.738250180766451</v>
      </c>
      <c r="AA167" s="25"/>
      <c r="AB167" s="25">
        <f t="shared" si="101"/>
        <v>22.993492407809111</v>
      </c>
      <c r="AC167" s="25">
        <f t="shared" si="101"/>
        <v>14.786695589298626</v>
      </c>
      <c r="AD167" s="25">
        <f t="shared" si="101"/>
        <v>100</v>
      </c>
    </row>
    <row r="168" spans="1:30" ht="9.9499999999999993" customHeight="1" x14ac:dyDescent="0.2">
      <c r="A168" s="81" t="s">
        <v>23</v>
      </c>
      <c r="B168" s="25">
        <f t="shared" ref="B168:AD168" si="102">B80/$AD80*100</f>
        <v>60.666308436324556</v>
      </c>
      <c r="C168" s="25">
        <f t="shared" si="102"/>
        <v>7.1466953250940355</v>
      </c>
      <c r="D168" s="25">
        <f t="shared" si="102"/>
        <v>17.463729177861364</v>
      </c>
      <c r="E168" s="25">
        <f t="shared" si="102"/>
        <v>36.055883933369152</v>
      </c>
      <c r="F168" s="25">
        <f t="shared" si="102"/>
        <v>0</v>
      </c>
      <c r="G168" s="25">
        <f t="shared" si="102"/>
        <v>39.333691563675444</v>
      </c>
      <c r="H168" s="25">
        <f t="shared" si="102"/>
        <v>0</v>
      </c>
      <c r="I168" s="25">
        <f t="shared" si="102"/>
        <v>73.455131649650724</v>
      </c>
      <c r="J168" s="25">
        <f t="shared" si="102"/>
        <v>41.536808167651799</v>
      </c>
      <c r="K168" s="25">
        <f t="shared" si="102"/>
        <v>20.956475013433636</v>
      </c>
      <c r="L168" s="25">
        <f t="shared" si="102"/>
        <v>10.961848468565288</v>
      </c>
      <c r="M168" s="25">
        <f t="shared" si="102"/>
        <v>0</v>
      </c>
      <c r="N168" s="25">
        <f t="shared" si="102"/>
        <v>26.544868350349276</v>
      </c>
      <c r="O168" s="25"/>
      <c r="P168" s="25">
        <f t="shared" si="102"/>
        <v>62.385814078452441</v>
      </c>
      <c r="Q168" s="25">
        <f t="shared" si="102"/>
        <v>33.691563675443312</v>
      </c>
      <c r="R168" s="25">
        <f t="shared" si="102"/>
        <v>17.302525523911875</v>
      </c>
      <c r="S168" s="25">
        <f t="shared" si="102"/>
        <v>11.391724879097259</v>
      </c>
      <c r="T168" s="25"/>
      <c r="U168" s="25">
        <f t="shared" si="102"/>
        <v>37.614185921547552</v>
      </c>
      <c r="V168" s="25"/>
      <c r="W168" s="25">
        <f t="shared" si="102"/>
        <v>92.477162815690477</v>
      </c>
      <c r="X168" s="25">
        <f t="shared" si="102"/>
        <v>54.325631380977967</v>
      </c>
      <c r="Y168" s="25">
        <f t="shared" si="102"/>
        <v>24.073078989790435</v>
      </c>
      <c r="Z168" s="25">
        <f t="shared" si="102"/>
        <v>14.078452444922085</v>
      </c>
      <c r="AA168" s="25"/>
      <c r="AB168" s="25">
        <f t="shared" si="102"/>
        <v>7.5228371843095108</v>
      </c>
      <c r="AC168" s="25">
        <f t="shared" si="102"/>
        <v>3.4390112842557765</v>
      </c>
      <c r="AD168" s="25">
        <f t="shared" si="102"/>
        <v>100</v>
      </c>
    </row>
    <row r="169" spans="1:30" ht="9.9499999999999993" customHeight="1" x14ac:dyDescent="0.2">
      <c r="A169" s="81" t="s">
        <v>22</v>
      </c>
      <c r="B169" s="25">
        <f t="shared" ref="B169:AD169" si="103">B81/$AD81*100</f>
        <v>61.96078431372549</v>
      </c>
      <c r="C169" s="25">
        <f t="shared" si="103"/>
        <v>6.8627450980392162</v>
      </c>
      <c r="D169" s="25">
        <f t="shared" si="103"/>
        <v>15.882352941176469</v>
      </c>
      <c r="E169" s="25">
        <f t="shared" si="103"/>
        <v>39.215686274509807</v>
      </c>
      <c r="F169" s="25">
        <f t="shared" si="103"/>
        <v>0</v>
      </c>
      <c r="G169" s="25">
        <f t="shared" si="103"/>
        <v>38.03921568627451</v>
      </c>
      <c r="H169" s="25">
        <f t="shared" si="103"/>
        <v>0</v>
      </c>
      <c r="I169" s="25">
        <f t="shared" si="103"/>
        <v>81.372549019607845</v>
      </c>
      <c r="J169" s="25">
        <f t="shared" si="103"/>
        <v>46.078431372549019</v>
      </c>
      <c r="K169" s="25">
        <f t="shared" si="103"/>
        <v>24.901960784313726</v>
      </c>
      <c r="L169" s="25">
        <f t="shared" si="103"/>
        <v>10.392156862745098</v>
      </c>
      <c r="M169" s="25">
        <f t="shared" si="103"/>
        <v>0</v>
      </c>
      <c r="N169" s="25">
        <f t="shared" si="103"/>
        <v>18.627450980392158</v>
      </c>
      <c r="O169" s="25"/>
      <c r="P169" s="25">
        <f t="shared" si="103"/>
        <v>73.333333333333329</v>
      </c>
      <c r="Q169" s="25">
        <f t="shared" si="103"/>
        <v>39.019607843137258</v>
      </c>
      <c r="R169" s="25">
        <f t="shared" si="103"/>
        <v>20.392156862745097</v>
      </c>
      <c r="S169" s="25">
        <f t="shared" si="103"/>
        <v>13.921568627450981</v>
      </c>
      <c r="T169" s="25"/>
      <c r="U169" s="25">
        <f t="shared" si="103"/>
        <v>26.666666666666668</v>
      </c>
      <c r="V169" s="25"/>
      <c r="W169" s="25">
        <f t="shared" si="103"/>
        <v>95.490196078431381</v>
      </c>
      <c r="X169" s="25">
        <f t="shared" si="103"/>
        <v>57.843137254901968</v>
      </c>
      <c r="Y169" s="25">
        <f t="shared" si="103"/>
        <v>28.823529411764703</v>
      </c>
      <c r="Z169" s="25">
        <f t="shared" si="103"/>
        <v>8.8235294117647065</v>
      </c>
      <c r="AA169" s="25"/>
      <c r="AB169" s="25">
        <f t="shared" si="103"/>
        <v>4.5098039215686274</v>
      </c>
      <c r="AC169" s="25">
        <f t="shared" si="103"/>
        <v>1.7647058823529411</v>
      </c>
      <c r="AD169" s="25">
        <f t="shared" si="103"/>
        <v>100</v>
      </c>
    </row>
    <row r="170" spans="1:30" ht="9.9499999999999993" customHeight="1" x14ac:dyDescent="0.2">
      <c r="A170" s="81" t="s">
        <v>116</v>
      </c>
      <c r="B170" s="25">
        <f t="shared" ref="B170:AD170" si="104">B82/$AD82*100</f>
        <v>46.464646464646464</v>
      </c>
      <c r="C170" s="25">
        <f t="shared" si="104"/>
        <v>9.5959595959595951</v>
      </c>
      <c r="D170" s="25">
        <f t="shared" si="104"/>
        <v>14.14141414141414</v>
      </c>
      <c r="E170" s="25">
        <f t="shared" si="104"/>
        <v>22.727272727272727</v>
      </c>
      <c r="F170" s="25">
        <f t="shared" si="104"/>
        <v>0</v>
      </c>
      <c r="G170" s="25">
        <f t="shared" si="104"/>
        <v>53.535353535353536</v>
      </c>
      <c r="H170" s="25">
        <f t="shared" si="104"/>
        <v>0</v>
      </c>
      <c r="I170" s="25">
        <f t="shared" si="104"/>
        <v>60.26936026936027</v>
      </c>
      <c r="J170" s="25">
        <f t="shared" si="104"/>
        <v>36.531986531986533</v>
      </c>
      <c r="K170" s="25">
        <f t="shared" si="104"/>
        <v>14.309764309764308</v>
      </c>
      <c r="L170" s="25">
        <f t="shared" si="104"/>
        <v>9.4276094276094273</v>
      </c>
      <c r="M170" s="25">
        <f t="shared" si="104"/>
        <v>0</v>
      </c>
      <c r="N170" s="25">
        <f t="shared" si="104"/>
        <v>39.73063973063973</v>
      </c>
      <c r="O170" s="25"/>
      <c r="P170" s="25">
        <f t="shared" si="104"/>
        <v>55.050505050505052</v>
      </c>
      <c r="Q170" s="25">
        <f t="shared" si="104"/>
        <v>31.986531986531986</v>
      </c>
      <c r="R170" s="25">
        <f t="shared" si="104"/>
        <v>14.478114478114479</v>
      </c>
      <c r="S170" s="25">
        <f t="shared" si="104"/>
        <v>8.5858585858585847</v>
      </c>
      <c r="T170" s="25"/>
      <c r="U170" s="25">
        <f t="shared" si="104"/>
        <v>44.949494949494948</v>
      </c>
      <c r="V170" s="25"/>
      <c r="W170" s="25">
        <f t="shared" si="104"/>
        <v>80.471380471380471</v>
      </c>
      <c r="X170" s="25">
        <f t="shared" si="104"/>
        <v>50.336700336700332</v>
      </c>
      <c r="Y170" s="25">
        <f t="shared" si="104"/>
        <v>17.845117845117844</v>
      </c>
      <c r="Z170" s="25">
        <f t="shared" si="104"/>
        <v>12.289562289562289</v>
      </c>
      <c r="AA170" s="25"/>
      <c r="AB170" s="25">
        <f t="shared" si="104"/>
        <v>19.528619528619529</v>
      </c>
      <c r="AC170" s="25">
        <f t="shared" si="104"/>
        <v>12.289562289562289</v>
      </c>
      <c r="AD170" s="25">
        <f t="shared" si="104"/>
        <v>100</v>
      </c>
    </row>
    <row r="171" spans="1:30" ht="9.9499999999999993" customHeight="1" x14ac:dyDescent="0.2">
      <c r="A171" s="67" t="s">
        <v>14</v>
      </c>
      <c r="B171" s="25">
        <f t="shared" ref="B171:AD171" si="105">B83/$AD83*100</f>
        <v>57.591623036649217</v>
      </c>
      <c r="C171" s="25">
        <f t="shared" si="105"/>
        <v>6.2827225130890048</v>
      </c>
      <c r="D171" s="25">
        <f t="shared" si="105"/>
        <v>8.3769633507853403</v>
      </c>
      <c r="E171" s="25">
        <f t="shared" si="105"/>
        <v>42.931937172774873</v>
      </c>
      <c r="F171" s="25">
        <f t="shared" si="105"/>
        <v>0</v>
      </c>
      <c r="G171" s="25">
        <f t="shared" si="105"/>
        <v>42.408376963350783</v>
      </c>
      <c r="H171" s="25">
        <f t="shared" si="105"/>
        <v>0</v>
      </c>
      <c r="I171" s="25">
        <f t="shared" si="105"/>
        <v>96.33507853403141</v>
      </c>
      <c r="J171" s="25">
        <f t="shared" si="105"/>
        <v>58.1151832460733</v>
      </c>
      <c r="K171" s="25">
        <f t="shared" si="105"/>
        <v>19.3717277486911</v>
      </c>
      <c r="L171" s="25">
        <f t="shared" si="105"/>
        <v>18.848167539267017</v>
      </c>
      <c r="M171" s="25">
        <f t="shared" si="105"/>
        <v>0</v>
      </c>
      <c r="N171" s="25">
        <f t="shared" si="105"/>
        <v>3.664921465968586</v>
      </c>
      <c r="O171" s="25"/>
      <c r="P171" s="25">
        <f t="shared" si="105"/>
        <v>81.15183246073299</v>
      </c>
      <c r="Q171" s="25">
        <f t="shared" si="105"/>
        <v>31.413612565445025</v>
      </c>
      <c r="R171" s="25">
        <f t="shared" si="105"/>
        <v>26.178010471204189</v>
      </c>
      <c r="S171" s="25">
        <f t="shared" si="105"/>
        <v>23.560209424083769</v>
      </c>
      <c r="T171" s="25"/>
      <c r="U171" s="25">
        <f t="shared" si="105"/>
        <v>18.848167539267017</v>
      </c>
      <c r="V171" s="25"/>
      <c r="W171" s="25">
        <f t="shared" si="105"/>
        <v>93.717277486911001</v>
      </c>
      <c r="X171" s="25">
        <f t="shared" si="105"/>
        <v>54.450261780104711</v>
      </c>
      <c r="Y171" s="25">
        <f t="shared" si="105"/>
        <v>24.607329842931939</v>
      </c>
      <c r="Z171" s="25">
        <f t="shared" si="105"/>
        <v>14.659685863874344</v>
      </c>
      <c r="AA171" s="25"/>
      <c r="AB171" s="25">
        <f t="shared" si="105"/>
        <v>6.2827225130890048</v>
      </c>
      <c r="AC171" s="25">
        <f t="shared" si="105"/>
        <v>0.52356020942408377</v>
      </c>
      <c r="AD171" s="25">
        <f t="shared" si="105"/>
        <v>100</v>
      </c>
    </row>
    <row r="172" spans="1:30" ht="9.9499999999999993" customHeight="1" x14ac:dyDescent="0.2">
      <c r="A172" s="67" t="s">
        <v>115</v>
      </c>
      <c r="B172" s="25">
        <f t="shared" ref="B172:AD172" si="106">B84/$AD84*100</f>
        <v>94.285714285714278</v>
      </c>
      <c r="C172" s="25">
        <f t="shared" si="106"/>
        <v>24.285714285714285</v>
      </c>
      <c r="D172" s="25">
        <f t="shared" si="106"/>
        <v>37.142857142857146</v>
      </c>
      <c r="E172" s="25">
        <f t="shared" si="106"/>
        <v>32.857142857142854</v>
      </c>
      <c r="F172" s="25">
        <f t="shared" si="106"/>
        <v>0</v>
      </c>
      <c r="G172" s="25">
        <f t="shared" si="106"/>
        <v>5.7142857142857144</v>
      </c>
      <c r="H172" s="25">
        <f t="shared" si="106"/>
        <v>0</v>
      </c>
      <c r="I172" s="25">
        <f t="shared" si="106"/>
        <v>95.714285714285722</v>
      </c>
      <c r="J172" s="25">
        <f t="shared" si="106"/>
        <v>74.285714285714292</v>
      </c>
      <c r="K172" s="25">
        <f t="shared" si="106"/>
        <v>17.142857142857142</v>
      </c>
      <c r="L172" s="25">
        <f t="shared" si="106"/>
        <v>4.2857142857142856</v>
      </c>
      <c r="M172" s="25">
        <f t="shared" si="106"/>
        <v>0</v>
      </c>
      <c r="N172" s="25">
        <f t="shared" si="106"/>
        <v>4.2857142857142856</v>
      </c>
      <c r="O172" s="25"/>
      <c r="P172" s="25">
        <f t="shared" si="106"/>
        <v>92.857142857142861</v>
      </c>
      <c r="Q172" s="25">
        <f t="shared" si="106"/>
        <v>87.142857142857139</v>
      </c>
      <c r="R172" s="25">
        <f t="shared" si="106"/>
        <v>4.2857142857142856</v>
      </c>
      <c r="S172" s="25">
        <f t="shared" si="106"/>
        <v>1.4285714285714286</v>
      </c>
      <c r="T172" s="25"/>
      <c r="U172" s="25">
        <f t="shared" si="106"/>
        <v>7.1428571428571423</v>
      </c>
      <c r="V172" s="25"/>
      <c r="W172" s="25">
        <f t="shared" si="106"/>
        <v>98.571428571428584</v>
      </c>
      <c r="X172" s="25">
        <f t="shared" si="106"/>
        <v>78.571428571428569</v>
      </c>
      <c r="Y172" s="25">
        <f t="shared" si="106"/>
        <v>11.428571428571429</v>
      </c>
      <c r="Z172" s="25">
        <f t="shared" si="106"/>
        <v>8.5714285714285712</v>
      </c>
      <c r="AA172" s="25"/>
      <c r="AB172" s="25">
        <f t="shared" si="106"/>
        <v>1.4285714285714286</v>
      </c>
      <c r="AC172" s="25">
        <f t="shared" si="106"/>
        <v>0</v>
      </c>
      <c r="AD172" s="25">
        <f t="shared" si="106"/>
        <v>100</v>
      </c>
    </row>
    <row r="173" spans="1:30" ht="9.9499999999999993" customHeight="1" x14ac:dyDescent="0.2">
      <c r="A173" s="67" t="s">
        <v>16</v>
      </c>
      <c r="B173" s="25">
        <f t="shared" ref="B173:AD173" si="107">B85/$AD85*100</f>
        <v>41.228439209087085</v>
      </c>
      <c r="C173" s="25">
        <f t="shared" si="107"/>
        <v>20.656289440471181</v>
      </c>
      <c r="D173" s="25">
        <f t="shared" si="107"/>
        <v>12.074042911232647</v>
      </c>
      <c r="E173" s="25">
        <f t="shared" si="107"/>
        <v>8.4981068573832559</v>
      </c>
      <c r="F173" s="25">
        <f t="shared" si="107"/>
        <v>0</v>
      </c>
      <c r="G173" s="25">
        <f t="shared" si="107"/>
        <v>58.771560790912915</v>
      </c>
      <c r="H173" s="25">
        <f t="shared" si="107"/>
        <v>0</v>
      </c>
      <c r="I173" s="25">
        <f t="shared" si="107"/>
        <v>42.196045435422803</v>
      </c>
      <c r="J173" s="25">
        <f t="shared" si="107"/>
        <v>32.267564156499787</v>
      </c>
      <c r="K173" s="25">
        <f t="shared" si="107"/>
        <v>7.1939419436264194</v>
      </c>
      <c r="L173" s="25">
        <f t="shared" si="107"/>
        <v>2.7345393352965921</v>
      </c>
      <c r="M173" s="25">
        <f t="shared" si="107"/>
        <v>0</v>
      </c>
      <c r="N173" s="25">
        <f t="shared" si="107"/>
        <v>57.803954564577197</v>
      </c>
      <c r="O173" s="25"/>
      <c r="P173" s="25">
        <f t="shared" si="107"/>
        <v>45.645771981489276</v>
      </c>
      <c r="Q173" s="25">
        <f t="shared" si="107"/>
        <v>35.843500210349177</v>
      </c>
      <c r="R173" s="25">
        <f t="shared" si="107"/>
        <v>7.1939419436264194</v>
      </c>
      <c r="S173" s="25">
        <f t="shared" si="107"/>
        <v>2.6083298275136726</v>
      </c>
      <c r="T173" s="25"/>
      <c r="U173" s="25">
        <f t="shared" si="107"/>
        <v>54.354228018510732</v>
      </c>
      <c r="V173" s="25"/>
      <c r="W173" s="25">
        <f t="shared" si="107"/>
        <v>57.257046697517879</v>
      </c>
      <c r="X173" s="25">
        <f t="shared" si="107"/>
        <v>43.163651661758514</v>
      </c>
      <c r="Y173" s="25">
        <f t="shared" si="107"/>
        <v>9.0450147244425754</v>
      </c>
      <c r="Z173" s="25">
        <f t="shared" si="107"/>
        <v>5.0483803113167856</v>
      </c>
      <c r="AA173" s="25"/>
      <c r="AB173" s="25">
        <f t="shared" si="107"/>
        <v>42.742953302482121</v>
      </c>
      <c r="AC173" s="25">
        <f t="shared" si="107"/>
        <v>30.795119899032393</v>
      </c>
      <c r="AD173" s="25">
        <f t="shared" si="107"/>
        <v>100</v>
      </c>
    </row>
    <row r="174" spans="1:30" ht="9.9499999999999993" customHeight="1" x14ac:dyDescent="0.2">
      <c r="A174" s="67" t="s">
        <v>17</v>
      </c>
      <c r="B174" s="25">
        <f t="shared" ref="B174:AD174" si="108">B86/$AD86*100</f>
        <v>52.181208053691272</v>
      </c>
      <c r="C174" s="25">
        <f t="shared" si="108"/>
        <v>20.302013422818792</v>
      </c>
      <c r="D174" s="25">
        <f t="shared" si="108"/>
        <v>14.932885906040269</v>
      </c>
      <c r="E174" s="25">
        <f t="shared" si="108"/>
        <v>16.946308724832214</v>
      </c>
      <c r="F174" s="25">
        <f t="shared" si="108"/>
        <v>0</v>
      </c>
      <c r="G174" s="25">
        <f t="shared" si="108"/>
        <v>47.818791946308728</v>
      </c>
      <c r="H174" s="25">
        <f t="shared" si="108"/>
        <v>0</v>
      </c>
      <c r="I174" s="25">
        <f t="shared" si="108"/>
        <v>63.255033557046978</v>
      </c>
      <c r="J174" s="25">
        <f t="shared" si="108"/>
        <v>42.95302013422819</v>
      </c>
      <c r="K174" s="25">
        <f t="shared" si="108"/>
        <v>10.40268456375839</v>
      </c>
      <c r="L174" s="25">
        <f t="shared" si="108"/>
        <v>9.8993288590604021</v>
      </c>
      <c r="M174" s="25">
        <f t="shared" si="108"/>
        <v>0</v>
      </c>
      <c r="N174" s="25">
        <f t="shared" si="108"/>
        <v>36.744966442953022</v>
      </c>
      <c r="O174" s="25"/>
      <c r="P174" s="25">
        <f t="shared" si="108"/>
        <v>58.557046979865767</v>
      </c>
      <c r="Q174" s="25">
        <f t="shared" si="108"/>
        <v>39.093959731543627</v>
      </c>
      <c r="R174" s="25">
        <f t="shared" si="108"/>
        <v>10.738255033557047</v>
      </c>
      <c r="S174" s="25">
        <f t="shared" si="108"/>
        <v>8.724832214765101</v>
      </c>
      <c r="T174" s="25"/>
      <c r="U174" s="25">
        <f t="shared" si="108"/>
        <v>41.442953020134226</v>
      </c>
      <c r="V174" s="25"/>
      <c r="W174" s="25">
        <f t="shared" si="108"/>
        <v>75.335570469798668</v>
      </c>
      <c r="X174" s="25">
        <f t="shared" si="108"/>
        <v>49.496644295302012</v>
      </c>
      <c r="Y174" s="25">
        <f t="shared" si="108"/>
        <v>11.577181208053691</v>
      </c>
      <c r="Z174" s="25">
        <f t="shared" si="108"/>
        <v>14.261744966442953</v>
      </c>
      <c r="AA174" s="25"/>
      <c r="AB174" s="25">
        <f t="shared" si="108"/>
        <v>24.664429530201343</v>
      </c>
      <c r="AC174" s="25">
        <f t="shared" si="108"/>
        <v>16.44295302013423</v>
      </c>
      <c r="AD174" s="25">
        <f t="shared" si="108"/>
        <v>100</v>
      </c>
    </row>
    <row r="175" spans="1:30" ht="9.9499999999999993" customHeight="1" x14ac:dyDescent="0.2">
      <c r="A175" s="120" t="s">
        <v>18</v>
      </c>
      <c r="B175" s="321">
        <f t="shared" ref="B175:AD175" si="109">B87/$AD87*100</f>
        <v>56.257175660160726</v>
      </c>
      <c r="C175" s="321">
        <f t="shared" si="109"/>
        <v>16.188289322617681</v>
      </c>
      <c r="D175" s="321">
        <f t="shared" si="109"/>
        <v>13.662456946039036</v>
      </c>
      <c r="E175" s="321">
        <f t="shared" si="109"/>
        <v>26.406429391504016</v>
      </c>
      <c r="F175" s="321">
        <f t="shared" si="109"/>
        <v>0</v>
      </c>
      <c r="G175" s="321">
        <f t="shared" si="109"/>
        <v>43.742824339839267</v>
      </c>
      <c r="H175" s="321">
        <f t="shared" si="109"/>
        <v>0</v>
      </c>
      <c r="I175" s="321">
        <f t="shared" si="109"/>
        <v>65.556831228473015</v>
      </c>
      <c r="J175" s="321">
        <f t="shared" si="109"/>
        <v>36.050516647531573</v>
      </c>
      <c r="K175" s="321">
        <f t="shared" si="109"/>
        <v>12.85878300803674</v>
      </c>
      <c r="L175" s="321">
        <f t="shared" si="109"/>
        <v>16.647531572904708</v>
      </c>
      <c r="M175" s="321">
        <f t="shared" si="109"/>
        <v>0</v>
      </c>
      <c r="N175" s="321">
        <f t="shared" si="109"/>
        <v>34.443168771526985</v>
      </c>
      <c r="O175" s="321"/>
      <c r="P175" s="321">
        <f t="shared" si="109"/>
        <v>61.53846153846154</v>
      </c>
      <c r="Q175" s="321">
        <f t="shared" si="109"/>
        <v>37.083811710677381</v>
      </c>
      <c r="R175" s="321">
        <f t="shared" si="109"/>
        <v>12.284730195177957</v>
      </c>
      <c r="S175" s="321">
        <f t="shared" si="109"/>
        <v>12.169919632606199</v>
      </c>
      <c r="T175" s="321"/>
      <c r="U175" s="321">
        <f t="shared" si="109"/>
        <v>38.461538461538467</v>
      </c>
      <c r="V175" s="321"/>
      <c r="W175" s="321">
        <f t="shared" si="109"/>
        <v>78.300803673938006</v>
      </c>
      <c r="X175" s="321">
        <f t="shared" si="109"/>
        <v>43.857634902411021</v>
      </c>
      <c r="Y175" s="321">
        <f t="shared" si="109"/>
        <v>15.154994259471872</v>
      </c>
      <c r="Z175" s="321">
        <f t="shared" si="109"/>
        <v>19.288174512055107</v>
      </c>
      <c r="AA175" s="321"/>
      <c r="AB175" s="321">
        <f t="shared" si="109"/>
        <v>21.699196326061998</v>
      </c>
      <c r="AC175" s="321">
        <f t="shared" si="109"/>
        <v>10.79219288174512</v>
      </c>
      <c r="AD175" s="321">
        <f t="shared" si="109"/>
        <v>100</v>
      </c>
    </row>
    <row r="176" spans="1:30" x14ac:dyDescent="0.2">
      <c r="A176" s="6" t="s">
        <v>19</v>
      </c>
    </row>
    <row r="177" spans="1:30" ht="15" x14ac:dyDescent="0.25">
      <c r="A177" s="371" t="s">
        <v>148</v>
      </c>
      <c r="B177" s="427"/>
      <c r="C177" s="427"/>
      <c r="D177" s="427"/>
      <c r="E177" s="427"/>
      <c r="F177" s="427"/>
      <c r="G177" s="427"/>
      <c r="H177" s="427"/>
      <c r="I177" s="427"/>
      <c r="J177" s="427"/>
      <c r="K177" s="427"/>
      <c r="L177" s="428"/>
      <c r="M177" s="428"/>
      <c r="N177" s="428"/>
      <c r="O177" s="428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</row>
    <row r="178" spans="1:30" ht="17.100000000000001" customHeight="1" x14ac:dyDescent="0.25">
      <c r="A178" s="371" t="s">
        <v>149</v>
      </c>
      <c r="B178" s="387"/>
      <c r="C178" s="387"/>
      <c r="D178" s="387"/>
      <c r="E178" s="387"/>
      <c r="F178" s="387"/>
      <c r="G178" s="387"/>
      <c r="H178" s="387"/>
      <c r="I178" s="387"/>
      <c r="J178" s="387"/>
      <c r="K178" s="387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  <c r="X178" s="387"/>
      <c r="Y178" s="387"/>
      <c r="Z178" s="387"/>
      <c r="AA178" s="387"/>
      <c r="AB178" s="387"/>
      <c r="AC178" s="387"/>
      <c r="AD178" s="387"/>
    </row>
  </sheetData>
  <mergeCells count="18">
    <mergeCell ref="AC2:AC3"/>
    <mergeCell ref="AD2:AD3"/>
    <mergeCell ref="A2:A4"/>
    <mergeCell ref="C2:Z2"/>
    <mergeCell ref="B3:G3"/>
    <mergeCell ref="I3:M3"/>
    <mergeCell ref="O3:S3"/>
    <mergeCell ref="V3:Z3"/>
    <mergeCell ref="B91:G91"/>
    <mergeCell ref="A178:AD178"/>
    <mergeCell ref="A90:A92"/>
    <mergeCell ref="C90:Z90"/>
    <mergeCell ref="AC90:AC91"/>
    <mergeCell ref="AD90:AD91"/>
    <mergeCell ref="A177:O177"/>
    <mergeCell ref="I91:N91"/>
    <mergeCell ref="P91:U91"/>
    <mergeCell ref="W91:Z91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zoomScale="90" zoomScaleNormal="90" workbookViewId="0"/>
  </sheetViews>
  <sheetFormatPr defaultColWidth="9.140625" defaultRowHeight="12" x14ac:dyDescent="0.2"/>
  <cols>
    <col min="1" max="1" width="29.5703125" style="10" customWidth="1"/>
    <col min="2" max="2" width="7.140625" style="10" customWidth="1"/>
    <col min="3" max="3" width="7.5703125" style="10" customWidth="1"/>
    <col min="4" max="4" width="10.140625" style="10" customWidth="1"/>
    <col min="5" max="5" width="9.28515625" style="10" customWidth="1"/>
    <col min="6" max="6" width="6.5703125" style="10" customWidth="1"/>
    <col min="7" max="7" width="2.140625" style="10" customWidth="1"/>
    <col min="8" max="8" width="7.140625" style="10" customWidth="1"/>
    <col min="9" max="9" width="7.5703125" style="10" customWidth="1"/>
    <col min="10" max="10" width="10.140625" style="10" customWidth="1"/>
    <col min="11" max="11" width="9.28515625" style="10" customWidth="1"/>
    <col min="12" max="12" width="6.5703125" style="10" customWidth="1"/>
    <col min="13" max="13" width="1" style="10" customWidth="1"/>
    <col min="14" max="14" width="7.140625" style="10" customWidth="1"/>
    <col min="15" max="15" width="7.5703125" style="10" customWidth="1"/>
    <col min="16" max="16" width="10.140625" style="10" customWidth="1"/>
    <col min="17" max="17" width="7.42578125" style="10" customWidth="1"/>
    <col min="18" max="18" width="6.5703125" style="10" customWidth="1"/>
    <col min="19" max="19" width="1" style="10" customWidth="1"/>
    <col min="20" max="20" width="7.140625" style="10" customWidth="1"/>
    <col min="21" max="21" width="7.5703125" style="10" customWidth="1"/>
    <col min="22" max="22" width="10.140625" style="10" customWidth="1"/>
    <col min="23" max="23" width="9.28515625" style="10" customWidth="1"/>
    <col min="24" max="24" width="6.5703125" style="10" customWidth="1"/>
    <col min="25" max="25" width="0.7109375" style="10" customWidth="1"/>
    <col min="26" max="26" width="9.140625" style="10" customWidth="1"/>
    <col min="27" max="27" width="6.85546875" style="10" customWidth="1"/>
    <col min="28" max="16384" width="9.140625" style="10"/>
  </cols>
  <sheetData>
    <row r="1" spans="1:27" ht="20.25" customHeight="1" x14ac:dyDescent="0.2">
      <c r="A1" s="149" t="s">
        <v>202</v>
      </c>
      <c r="B1" s="7"/>
    </row>
    <row r="2" spans="1:27" ht="9.9499999999999993" customHeight="1" x14ac:dyDescent="0.2">
      <c r="A2" s="421" t="s">
        <v>32</v>
      </c>
      <c r="B2" s="131"/>
      <c r="C2" s="403" t="s">
        <v>33</v>
      </c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24"/>
      <c r="Y2" s="31"/>
      <c r="Z2" s="391" t="s">
        <v>101</v>
      </c>
      <c r="AA2" s="391" t="s">
        <v>154</v>
      </c>
    </row>
    <row r="3" spans="1:27" ht="18" customHeight="1" x14ac:dyDescent="0.2">
      <c r="A3" s="422"/>
      <c r="B3" s="430" t="s">
        <v>102</v>
      </c>
      <c r="C3" s="430"/>
      <c r="D3" s="430"/>
      <c r="E3" s="430"/>
      <c r="F3" s="430"/>
      <c r="G3" s="279"/>
      <c r="H3" s="393" t="s">
        <v>99</v>
      </c>
      <c r="I3" s="393"/>
      <c r="J3" s="393"/>
      <c r="K3" s="393"/>
      <c r="L3" s="393"/>
      <c r="M3" s="143"/>
      <c r="N3" s="393" t="s">
        <v>100</v>
      </c>
      <c r="O3" s="393"/>
      <c r="P3" s="393"/>
      <c r="Q3" s="393"/>
      <c r="R3" s="393"/>
      <c r="S3" s="142"/>
      <c r="T3" s="393" t="s">
        <v>40</v>
      </c>
      <c r="U3" s="393"/>
      <c r="V3" s="393"/>
      <c r="W3" s="393"/>
      <c r="X3" s="393"/>
      <c r="Y3" s="431"/>
      <c r="Z3" s="429"/>
      <c r="AA3" s="429"/>
    </row>
    <row r="4" spans="1:27" ht="15.95" customHeight="1" x14ac:dyDescent="0.2">
      <c r="A4" s="423"/>
      <c r="B4" s="136" t="s">
        <v>7</v>
      </c>
      <c r="C4" s="135" t="s">
        <v>48</v>
      </c>
      <c r="D4" s="135" t="s">
        <v>97</v>
      </c>
      <c r="E4" s="135" t="s">
        <v>109</v>
      </c>
      <c r="F4" s="136" t="s">
        <v>0</v>
      </c>
      <c r="G4" s="277"/>
      <c r="H4" s="136" t="s">
        <v>7</v>
      </c>
      <c r="I4" s="135" t="s">
        <v>48</v>
      </c>
      <c r="J4" s="135" t="s">
        <v>97</v>
      </c>
      <c r="K4" s="135" t="s">
        <v>109</v>
      </c>
      <c r="L4" s="136" t="s">
        <v>0</v>
      </c>
      <c r="M4" s="133"/>
      <c r="N4" s="136" t="s">
        <v>7</v>
      </c>
      <c r="O4" s="135" t="s">
        <v>48</v>
      </c>
      <c r="P4" s="135" t="s">
        <v>97</v>
      </c>
      <c r="Q4" s="135" t="s">
        <v>98</v>
      </c>
      <c r="R4" s="136" t="s">
        <v>0</v>
      </c>
      <c r="S4" s="133"/>
      <c r="T4" s="136" t="s">
        <v>7</v>
      </c>
      <c r="U4" s="135" t="s">
        <v>48</v>
      </c>
      <c r="V4" s="135" t="s">
        <v>97</v>
      </c>
      <c r="W4" s="135" t="s">
        <v>98</v>
      </c>
      <c r="X4" s="136" t="s">
        <v>0</v>
      </c>
      <c r="Y4" s="432"/>
      <c r="Z4" s="32" t="s">
        <v>36</v>
      </c>
      <c r="AA4" s="32" t="s">
        <v>36</v>
      </c>
    </row>
    <row r="5" spans="1:27" ht="9.9499999999999993" customHeight="1" x14ac:dyDescent="0.2">
      <c r="A5" s="119" t="s">
        <v>8</v>
      </c>
      <c r="B5" s="287">
        <f>C5+D5+E5</f>
        <v>25</v>
      </c>
      <c r="C5" s="66">
        <v>17</v>
      </c>
      <c r="D5" s="66">
        <v>6</v>
      </c>
      <c r="E5" s="66">
        <v>2</v>
      </c>
      <c r="F5" s="66">
        <v>9</v>
      </c>
      <c r="G5" s="66"/>
      <c r="H5" s="287">
        <f>I5+J5+K5</f>
        <v>26</v>
      </c>
      <c r="I5" s="66">
        <v>14</v>
      </c>
      <c r="J5" s="66">
        <v>9</v>
      </c>
      <c r="K5" s="66">
        <v>3</v>
      </c>
      <c r="L5" s="66">
        <v>8</v>
      </c>
      <c r="M5" s="66"/>
      <c r="N5" s="287">
        <f>O5+P5+Q5</f>
        <v>22</v>
      </c>
      <c r="O5" s="66">
        <v>10</v>
      </c>
      <c r="P5" s="66">
        <v>6</v>
      </c>
      <c r="Q5" s="66">
        <v>6</v>
      </c>
      <c r="R5" s="66">
        <v>12</v>
      </c>
      <c r="S5" s="92"/>
      <c r="T5" s="287">
        <f>U5+V5+W5</f>
        <v>25</v>
      </c>
      <c r="U5" s="66">
        <v>19</v>
      </c>
      <c r="V5" s="66">
        <v>5</v>
      </c>
      <c r="W5" s="66">
        <v>1</v>
      </c>
      <c r="X5" s="66">
        <v>9</v>
      </c>
      <c r="Y5" s="432"/>
      <c r="Z5" s="68">
        <v>4</v>
      </c>
      <c r="AA5" s="68">
        <v>34</v>
      </c>
    </row>
    <row r="6" spans="1:27" ht="9.9499999999999993" customHeight="1" x14ac:dyDescent="0.2">
      <c r="A6" s="67" t="s">
        <v>9</v>
      </c>
      <c r="B6" s="114">
        <f t="shared" ref="B6:B19" si="0">C6+D6+E6</f>
        <v>20</v>
      </c>
      <c r="C6" s="68">
        <v>15</v>
      </c>
      <c r="D6" s="68">
        <v>4</v>
      </c>
      <c r="E6" s="68">
        <v>1</v>
      </c>
      <c r="F6" s="68">
        <v>20</v>
      </c>
      <c r="G6" s="68"/>
      <c r="H6" s="114">
        <f t="shared" ref="H6:H19" si="1">I6+J6+K6</f>
        <v>22</v>
      </c>
      <c r="I6" s="68">
        <v>7</v>
      </c>
      <c r="J6" s="68">
        <v>12</v>
      </c>
      <c r="K6" s="68">
        <v>3</v>
      </c>
      <c r="L6" s="68">
        <v>18</v>
      </c>
      <c r="M6" s="68"/>
      <c r="N6" s="114">
        <f t="shared" ref="N6:N19" si="2">O6+P6+Q6</f>
        <v>25</v>
      </c>
      <c r="O6" s="68">
        <v>10</v>
      </c>
      <c r="P6" s="68">
        <v>8</v>
      </c>
      <c r="Q6" s="68">
        <v>7</v>
      </c>
      <c r="R6" s="68">
        <v>15</v>
      </c>
      <c r="S6" s="68"/>
      <c r="T6" s="114">
        <f t="shared" ref="T6:T19" si="3">U6+V6+W6</f>
        <v>29</v>
      </c>
      <c r="U6" s="68">
        <v>16</v>
      </c>
      <c r="V6" s="68">
        <v>12</v>
      </c>
      <c r="W6" s="68">
        <v>1</v>
      </c>
      <c r="X6" s="68">
        <v>11</v>
      </c>
      <c r="Y6" s="25"/>
      <c r="Z6" s="68">
        <v>5</v>
      </c>
      <c r="AA6" s="68">
        <v>40</v>
      </c>
    </row>
    <row r="7" spans="1:27" ht="9.9499999999999993" customHeight="1" x14ac:dyDescent="0.2">
      <c r="A7" s="67" t="s">
        <v>10</v>
      </c>
      <c r="B7" s="114">
        <f t="shared" si="0"/>
        <v>44</v>
      </c>
      <c r="C7" s="68">
        <v>29</v>
      </c>
      <c r="D7" s="68">
        <v>13</v>
      </c>
      <c r="E7" s="68">
        <v>2</v>
      </c>
      <c r="F7" s="68">
        <v>46</v>
      </c>
      <c r="G7" s="68"/>
      <c r="H7" s="114">
        <f t="shared" si="1"/>
        <v>58</v>
      </c>
      <c r="I7" s="68">
        <v>32</v>
      </c>
      <c r="J7" s="68">
        <v>14</v>
      </c>
      <c r="K7" s="68">
        <v>12</v>
      </c>
      <c r="L7" s="68">
        <v>32</v>
      </c>
      <c r="M7" s="68"/>
      <c r="N7" s="114">
        <f t="shared" si="2"/>
        <v>56</v>
      </c>
      <c r="O7" s="68">
        <v>26</v>
      </c>
      <c r="P7" s="68">
        <v>17</v>
      </c>
      <c r="Q7" s="68">
        <v>13</v>
      </c>
      <c r="R7" s="68">
        <v>34</v>
      </c>
      <c r="S7" s="68"/>
      <c r="T7" s="114">
        <f t="shared" si="3"/>
        <v>53</v>
      </c>
      <c r="U7" s="68">
        <v>34</v>
      </c>
      <c r="V7" s="68">
        <v>17</v>
      </c>
      <c r="W7" s="68">
        <v>2</v>
      </c>
      <c r="X7" s="68">
        <v>37</v>
      </c>
      <c r="Y7" s="25"/>
      <c r="Z7" s="68">
        <v>16</v>
      </c>
      <c r="AA7" s="68">
        <v>90</v>
      </c>
    </row>
    <row r="8" spans="1:27" ht="9.9499999999999993" customHeight="1" x14ac:dyDescent="0.2">
      <c r="A8" s="67" t="s">
        <v>11</v>
      </c>
      <c r="B8" s="114">
        <f t="shared" si="0"/>
        <v>1902</v>
      </c>
      <c r="C8" s="68">
        <v>1023</v>
      </c>
      <c r="D8" s="68">
        <v>573</v>
      </c>
      <c r="E8" s="68">
        <v>306</v>
      </c>
      <c r="F8" s="68">
        <v>6001</v>
      </c>
      <c r="G8" s="68"/>
      <c r="H8" s="114">
        <f t="shared" si="1"/>
        <v>2333</v>
      </c>
      <c r="I8" s="68">
        <v>1173</v>
      </c>
      <c r="J8" s="68">
        <v>689</v>
      </c>
      <c r="K8" s="68">
        <v>471</v>
      </c>
      <c r="L8" s="68">
        <v>5570</v>
      </c>
      <c r="M8" s="68"/>
      <c r="N8" s="114">
        <f t="shared" si="2"/>
        <v>2318</v>
      </c>
      <c r="O8" s="68">
        <v>1131</v>
      </c>
      <c r="P8" s="68">
        <v>707</v>
      </c>
      <c r="Q8" s="68">
        <v>480</v>
      </c>
      <c r="R8" s="68">
        <v>5585</v>
      </c>
      <c r="S8" s="68"/>
      <c r="T8" s="114">
        <f t="shared" si="3"/>
        <v>2606</v>
      </c>
      <c r="U8" s="68">
        <v>1412</v>
      </c>
      <c r="V8" s="68">
        <v>729</v>
      </c>
      <c r="W8" s="68">
        <v>465</v>
      </c>
      <c r="X8" s="68">
        <v>5297</v>
      </c>
      <c r="Y8" s="25"/>
      <c r="Z8" s="68">
        <v>3866</v>
      </c>
      <c r="AA8" s="68">
        <v>7903</v>
      </c>
    </row>
    <row r="9" spans="1:27" s="9" customFormat="1" ht="9.9499999999999993" customHeight="1" x14ac:dyDescent="0.2">
      <c r="A9" s="72" t="s">
        <v>21</v>
      </c>
      <c r="B9" s="114">
        <f t="shared" si="0"/>
        <v>1107</v>
      </c>
      <c r="C9" s="68">
        <v>608</v>
      </c>
      <c r="D9" s="68">
        <v>321</v>
      </c>
      <c r="E9" s="68">
        <v>178</v>
      </c>
      <c r="F9" s="68">
        <v>4425</v>
      </c>
      <c r="G9" s="68"/>
      <c r="H9" s="114">
        <f t="shared" si="1"/>
        <v>1256</v>
      </c>
      <c r="I9" s="68">
        <v>625</v>
      </c>
      <c r="J9" s="68">
        <v>372</v>
      </c>
      <c r="K9" s="68">
        <v>259</v>
      </c>
      <c r="L9" s="68">
        <v>4276</v>
      </c>
      <c r="M9" s="68"/>
      <c r="N9" s="114">
        <f t="shared" si="2"/>
        <v>1239</v>
      </c>
      <c r="O9" s="68">
        <v>622</v>
      </c>
      <c r="P9" s="68">
        <v>355</v>
      </c>
      <c r="Q9" s="68">
        <v>262</v>
      </c>
      <c r="R9" s="68">
        <v>4293</v>
      </c>
      <c r="S9" s="68"/>
      <c r="T9" s="114">
        <f t="shared" si="3"/>
        <v>1506</v>
      </c>
      <c r="U9" s="68">
        <v>851</v>
      </c>
      <c r="V9" s="68">
        <v>391</v>
      </c>
      <c r="W9" s="68">
        <v>264</v>
      </c>
      <c r="X9" s="68">
        <v>4026</v>
      </c>
      <c r="Y9" s="27"/>
      <c r="Z9" s="73">
        <v>3143</v>
      </c>
      <c r="AA9" s="73">
        <v>5532</v>
      </c>
    </row>
    <row r="10" spans="1:27" s="9" customFormat="1" ht="9.9499999999999993" customHeight="1" x14ac:dyDescent="0.2">
      <c r="A10" s="72" t="s">
        <v>23</v>
      </c>
      <c r="B10" s="114">
        <f t="shared" si="0"/>
        <v>586</v>
      </c>
      <c r="C10" s="68">
        <v>307</v>
      </c>
      <c r="D10" s="68">
        <v>186</v>
      </c>
      <c r="E10" s="68">
        <v>93</v>
      </c>
      <c r="F10" s="68">
        <v>1275</v>
      </c>
      <c r="G10" s="68"/>
      <c r="H10" s="114">
        <f t="shared" si="1"/>
        <v>806</v>
      </c>
      <c r="I10" s="68">
        <v>415</v>
      </c>
      <c r="J10" s="68">
        <v>229</v>
      </c>
      <c r="K10" s="68">
        <v>162</v>
      </c>
      <c r="L10" s="68">
        <v>1055</v>
      </c>
      <c r="M10" s="68"/>
      <c r="N10" s="114">
        <f t="shared" si="2"/>
        <v>808</v>
      </c>
      <c r="O10" s="68">
        <v>390</v>
      </c>
      <c r="P10" s="68">
        <v>253</v>
      </c>
      <c r="Q10" s="68">
        <v>165</v>
      </c>
      <c r="R10" s="68">
        <v>1053</v>
      </c>
      <c r="S10" s="68"/>
      <c r="T10" s="114">
        <f t="shared" si="3"/>
        <v>817</v>
      </c>
      <c r="U10" s="68">
        <v>423</v>
      </c>
      <c r="V10" s="68">
        <v>247</v>
      </c>
      <c r="W10" s="68">
        <v>147</v>
      </c>
      <c r="X10" s="68">
        <v>1044</v>
      </c>
      <c r="Y10" s="27"/>
      <c r="Z10" s="73">
        <v>604</v>
      </c>
      <c r="AA10" s="73">
        <v>1861</v>
      </c>
    </row>
    <row r="11" spans="1:27" s="9" customFormat="1" ht="9.9499999999999993" customHeight="1" x14ac:dyDescent="0.2">
      <c r="A11" s="72" t="s">
        <v>22</v>
      </c>
      <c r="B11" s="114">
        <f t="shared" si="0"/>
        <v>209</v>
      </c>
      <c r="C11" s="68">
        <v>108</v>
      </c>
      <c r="D11" s="68">
        <v>66</v>
      </c>
      <c r="E11" s="68">
        <v>35</v>
      </c>
      <c r="F11" s="68">
        <v>301</v>
      </c>
      <c r="G11" s="68"/>
      <c r="H11" s="114">
        <f t="shared" si="1"/>
        <v>271</v>
      </c>
      <c r="I11" s="68">
        <v>133</v>
      </c>
      <c r="J11" s="68">
        <v>88</v>
      </c>
      <c r="K11" s="68">
        <v>50</v>
      </c>
      <c r="L11" s="68">
        <v>239</v>
      </c>
      <c r="M11" s="68"/>
      <c r="N11" s="114">
        <f t="shared" si="2"/>
        <v>271</v>
      </c>
      <c r="O11" s="68">
        <v>119</v>
      </c>
      <c r="P11" s="68">
        <v>99</v>
      </c>
      <c r="Q11" s="68">
        <v>53</v>
      </c>
      <c r="R11" s="68">
        <v>239</v>
      </c>
      <c r="S11" s="68"/>
      <c r="T11" s="114">
        <f t="shared" si="3"/>
        <v>283</v>
      </c>
      <c r="U11" s="68">
        <v>138</v>
      </c>
      <c r="V11" s="68">
        <v>91</v>
      </c>
      <c r="W11" s="68">
        <v>54</v>
      </c>
      <c r="X11" s="68">
        <v>227</v>
      </c>
      <c r="Y11" s="27"/>
      <c r="Z11" s="73">
        <v>119</v>
      </c>
      <c r="AA11" s="73">
        <v>510</v>
      </c>
    </row>
    <row r="12" spans="1:27" ht="9.9499999999999993" customHeight="1" x14ac:dyDescent="0.2">
      <c r="A12" s="67" t="s">
        <v>12</v>
      </c>
      <c r="B12" s="114">
        <f t="shared" si="0"/>
        <v>132</v>
      </c>
      <c r="C12" s="68">
        <v>73</v>
      </c>
      <c r="D12" s="68">
        <v>38</v>
      </c>
      <c r="E12" s="68">
        <v>21</v>
      </c>
      <c r="F12" s="68">
        <v>462</v>
      </c>
      <c r="G12" s="68"/>
      <c r="H12" s="114">
        <f t="shared" si="1"/>
        <v>167</v>
      </c>
      <c r="I12" s="68">
        <v>90</v>
      </c>
      <c r="J12" s="68">
        <v>42</v>
      </c>
      <c r="K12" s="68">
        <v>35</v>
      </c>
      <c r="L12" s="68">
        <v>427</v>
      </c>
      <c r="M12" s="68"/>
      <c r="N12" s="114">
        <f t="shared" si="2"/>
        <v>167</v>
      </c>
      <c r="O12" s="68">
        <v>87</v>
      </c>
      <c r="P12" s="68">
        <v>54</v>
      </c>
      <c r="Q12" s="68">
        <v>26</v>
      </c>
      <c r="R12" s="68">
        <v>427</v>
      </c>
      <c r="S12" s="68"/>
      <c r="T12" s="114">
        <f t="shared" si="3"/>
        <v>171</v>
      </c>
      <c r="U12" s="68">
        <v>96</v>
      </c>
      <c r="V12" s="68">
        <v>49</v>
      </c>
      <c r="W12" s="68">
        <v>26</v>
      </c>
      <c r="X12" s="68">
        <v>423</v>
      </c>
      <c r="Y12" s="25"/>
      <c r="Z12" s="68">
        <v>327</v>
      </c>
      <c r="AA12" s="68">
        <v>594</v>
      </c>
    </row>
    <row r="13" spans="1:27" ht="9.9499999999999993" customHeight="1" x14ac:dyDescent="0.2">
      <c r="A13" s="166" t="s">
        <v>13</v>
      </c>
      <c r="B13" s="114">
        <f t="shared" si="0"/>
        <v>7</v>
      </c>
      <c r="C13" s="68">
        <v>4</v>
      </c>
      <c r="D13" s="68">
        <v>2</v>
      </c>
      <c r="E13" s="68">
        <v>1</v>
      </c>
      <c r="F13" s="68">
        <v>7</v>
      </c>
      <c r="G13" s="68"/>
      <c r="H13" s="114">
        <f t="shared" si="1"/>
        <v>9</v>
      </c>
      <c r="I13" s="68">
        <v>3</v>
      </c>
      <c r="J13" s="68">
        <v>3</v>
      </c>
      <c r="K13" s="68">
        <v>3</v>
      </c>
      <c r="L13" s="68">
        <v>5</v>
      </c>
      <c r="M13" s="68"/>
      <c r="N13" s="114">
        <f t="shared" si="2"/>
        <v>9</v>
      </c>
      <c r="O13" s="68">
        <v>3</v>
      </c>
      <c r="P13" s="68">
        <v>4</v>
      </c>
      <c r="Q13" s="68">
        <v>2</v>
      </c>
      <c r="R13" s="68">
        <v>5</v>
      </c>
      <c r="S13" s="68"/>
      <c r="T13" s="114">
        <f t="shared" si="3"/>
        <v>10</v>
      </c>
      <c r="U13" s="68">
        <v>4</v>
      </c>
      <c r="V13" s="68">
        <v>3</v>
      </c>
      <c r="W13" s="68">
        <v>3</v>
      </c>
      <c r="X13" s="68">
        <v>4</v>
      </c>
      <c r="Y13" s="25"/>
      <c r="Z13" s="68">
        <v>2</v>
      </c>
      <c r="AA13" s="68">
        <v>14</v>
      </c>
    </row>
    <row r="14" spans="1:27" ht="9.9499999999999993" customHeight="1" x14ac:dyDescent="0.2">
      <c r="A14" s="67" t="s">
        <v>14</v>
      </c>
      <c r="B14" s="114">
        <f t="shared" si="0"/>
        <v>77</v>
      </c>
      <c r="C14" s="68">
        <v>44</v>
      </c>
      <c r="D14" s="68">
        <v>15</v>
      </c>
      <c r="E14" s="68">
        <v>18</v>
      </c>
      <c r="F14" s="68">
        <v>114</v>
      </c>
      <c r="G14" s="68"/>
      <c r="H14" s="114">
        <f t="shared" si="1"/>
        <v>112</v>
      </c>
      <c r="I14" s="68">
        <v>53</v>
      </c>
      <c r="J14" s="68">
        <v>26</v>
      </c>
      <c r="K14" s="68">
        <v>33</v>
      </c>
      <c r="L14" s="68">
        <v>79</v>
      </c>
      <c r="M14" s="68"/>
      <c r="N14" s="114">
        <f t="shared" si="2"/>
        <v>94</v>
      </c>
      <c r="O14" s="68">
        <v>37</v>
      </c>
      <c r="P14" s="68">
        <v>18</v>
      </c>
      <c r="Q14" s="68">
        <v>39</v>
      </c>
      <c r="R14" s="68">
        <v>97</v>
      </c>
      <c r="S14" s="68"/>
      <c r="T14" s="114">
        <f t="shared" si="3"/>
        <v>104</v>
      </c>
      <c r="U14" s="68">
        <v>54</v>
      </c>
      <c r="V14" s="68">
        <v>27</v>
      </c>
      <c r="W14" s="68">
        <v>23</v>
      </c>
      <c r="X14" s="68">
        <v>87</v>
      </c>
      <c r="Y14" s="25"/>
      <c r="Z14" s="68">
        <v>33</v>
      </c>
      <c r="AA14" s="68">
        <v>191</v>
      </c>
    </row>
    <row r="15" spans="1:27" ht="9.9499999999999993" customHeight="1" x14ac:dyDescent="0.2">
      <c r="A15" s="67" t="s">
        <v>15</v>
      </c>
      <c r="B15" s="114">
        <f t="shared" si="0"/>
        <v>42</v>
      </c>
      <c r="C15" s="68">
        <v>32</v>
      </c>
      <c r="D15" s="68">
        <v>9</v>
      </c>
      <c r="E15" s="68">
        <v>1</v>
      </c>
      <c r="F15" s="68">
        <v>28</v>
      </c>
      <c r="G15" s="68"/>
      <c r="H15" s="114">
        <f t="shared" si="1"/>
        <v>54</v>
      </c>
      <c r="I15" s="68">
        <v>29</v>
      </c>
      <c r="J15" s="68">
        <v>17</v>
      </c>
      <c r="K15" s="68">
        <v>8</v>
      </c>
      <c r="L15" s="68">
        <v>16</v>
      </c>
      <c r="M15" s="68"/>
      <c r="N15" s="114">
        <f t="shared" si="2"/>
        <v>53</v>
      </c>
      <c r="O15" s="68">
        <v>34</v>
      </c>
      <c r="P15" s="68">
        <v>11</v>
      </c>
      <c r="Q15" s="68">
        <v>8</v>
      </c>
      <c r="R15" s="68">
        <v>17</v>
      </c>
      <c r="S15" s="68"/>
      <c r="T15" s="114">
        <f t="shared" si="3"/>
        <v>53</v>
      </c>
      <c r="U15" s="68">
        <v>46</v>
      </c>
      <c r="V15" s="68">
        <v>5</v>
      </c>
      <c r="W15" s="68">
        <v>2</v>
      </c>
      <c r="X15" s="68">
        <v>17</v>
      </c>
      <c r="Y15" s="25"/>
      <c r="Z15" s="68">
        <v>3</v>
      </c>
      <c r="AA15" s="68">
        <v>70</v>
      </c>
    </row>
    <row r="16" spans="1:27" ht="9.9499999999999993" customHeight="1" x14ac:dyDescent="0.2">
      <c r="A16" s="67" t="s">
        <v>16</v>
      </c>
      <c r="B16" s="114">
        <f t="shared" si="0"/>
        <v>555</v>
      </c>
      <c r="C16" s="68">
        <v>419</v>
      </c>
      <c r="D16" s="68">
        <v>102</v>
      </c>
      <c r="E16" s="68">
        <v>34</v>
      </c>
      <c r="F16" s="68">
        <v>1822</v>
      </c>
      <c r="G16" s="68"/>
      <c r="H16" s="114">
        <f t="shared" si="1"/>
        <v>612</v>
      </c>
      <c r="I16" s="68">
        <v>442</v>
      </c>
      <c r="J16" s="68">
        <v>112</v>
      </c>
      <c r="K16" s="68">
        <v>58</v>
      </c>
      <c r="L16" s="68">
        <v>1765</v>
      </c>
      <c r="M16" s="68"/>
      <c r="N16" s="114">
        <f t="shared" si="2"/>
        <v>627</v>
      </c>
      <c r="O16" s="68">
        <v>468</v>
      </c>
      <c r="P16" s="68">
        <v>107</v>
      </c>
      <c r="Q16" s="68">
        <v>52</v>
      </c>
      <c r="R16" s="68">
        <v>1750</v>
      </c>
      <c r="S16" s="68"/>
      <c r="T16" s="114">
        <f t="shared" si="3"/>
        <v>816</v>
      </c>
      <c r="U16" s="68">
        <v>660</v>
      </c>
      <c r="V16" s="68">
        <v>118</v>
      </c>
      <c r="W16" s="68">
        <v>38</v>
      </c>
      <c r="X16" s="68">
        <v>1561</v>
      </c>
      <c r="Y16" s="25"/>
      <c r="Z16" s="68">
        <v>1224</v>
      </c>
      <c r="AA16" s="68">
        <v>2377</v>
      </c>
    </row>
    <row r="17" spans="1:27" ht="9.9499999999999993" customHeight="1" x14ac:dyDescent="0.2">
      <c r="A17" s="67" t="s">
        <v>17</v>
      </c>
      <c r="B17" s="114">
        <f t="shared" si="0"/>
        <v>201</v>
      </c>
      <c r="C17" s="68">
        <v>132</v>
      </c>
      <c r="D17" s="68">
        <v>42</v>
      </c>
      <c r="E17" s="68">
        <v>27</v>
      </c>
      <c r="F17" s="68">
        <v>395</v>
      </c>
      <c r="G17" s="68"/>
      <c r="H17" s="114">
        <f t="shared" si="1"/>
        <v>254</v>
      </c>
      <c r="I17" s="68">
        <v>157</v>
      </c>
      <c r="J17" s="68">
        <v>53</v>
      </c>
      <c r="K17" s="68">
        <v>44</v>
      </c>
      <c r="L17" s="68">
        <v>342</v>
      </c>
      <c r="M17" s="68"/>
      <c r="N17" s="114">
        <f t="shared" si="2"/>
        <v>252</v>
      </c>
      <c r="O17" s="68">
        <v>145</v>
      </c>
      <c r="P17" s="68">
        <v>62</v>
      </c>
      <c r="Q17" s="68">
        <v>45</v>
      </c>
      <c r="R17" s="68">
        <v>344</v>
      </c>
      <c r="S17" s="68"/>
      <c r="T17" s="114">
        <f t="shared" si="3"/>
        <v>281</v>
      </c>
      <c r="U17" s="68">
        <v>194</v>
      </c>
      <c r="V17" s="68">
        <v>53</v>
      </c>
      <c r="W17" s="68">
        <v>34</v>
      </c>
      <c r="X17" s="68">
        <v>315</v>
      </c>
      <c r="Y17" s="25"/>
      <c r="Z17" s="68">
        <v>204</v>
      </c>
      <c r="AA17" s="68">
        <v>596</v>
      </c>
    </row>
    <row r="18" spans="1:27" ht="9.9499999999999993" customHeight="1" x14ac:dyDescent="0.2">
      <c r="A18" s="67" t="s">
        <v>18</v>
      </c>
      <c r="B18" s="114">
        <f t="shared" si="0"/>
        <v>270</v>
      </c>
      <c r="C18" s="68">
        <v>161</v>
      </c>
      <c r="D18" s="68">
        <v>60</v>
      </c>
      <c r="E18" s="68">
        <v>49</v>
      </c>
      <c r="F18" s="68">
        <v>601</v>
      </c>
      <c r="G18" s="68"/>
      <c r="H18" s="114">
        <f t="shared" si="1"/>
        <v>328</v>
      </c>
      <c r="I18" s="68">
        <v>197</v>
      </c>
      <c r="J18" s="68">
        <v>69</v>
      </c>
      <c r="K18" s="68">
        <v>62</v>
      </c>
      <c r="L18" s="68">
        <v>543</v>
      </c>
      <c r="M18" s="68"/>
      <c r="N18" s="114">
        <f t="shared" si="2"/>
        <v>328</v>
      </c>
      <c r="O18" s="68">
        <v>206</v>
      </c>
      <c r="P18" s="68">
        <v>61</v>
      </c>
      <c r="Q18" s="68">
        <v>61</v>
      </c>
      <c r="R18" s="68">
        <v>543</v>
      </c>
      <c r="S18" s="68"/>
      <c r="T18" s="114">
        <f t="shared" si="3"/>
        <v>406</v>
      </c>
      <c r="U18" s="68">
        <v>270</v>
      </c>
      <c r="V18" s="68">
        <v>81</v>
      </c>
      <c r="W18" s="68">
        <v>55</v>
      </c>
      <c r="X18" s="68">
        <v>465</v>
      </c>
      <c r="Y18" s="25"/>
      <c r="Z18" s="68">
        <v>319</v>
      </c>
      <c r="AA18" s="68">
        <v>871</v>
      </c>
    </row>
    <row r="19" spans="1:27" s="11" customFormat="1" ht="9.9499999999999993" customHeight="1" x14ac:dyDescent="0.2">
      <c r="A19" s="75" t="s">
        <v>2</v>
      </c>
      <c r="B19" s="291">
        <f t="shared" si="0"/>
        <v>3275</v>
      </c>
      <c r="C19" s="76">
        <v>1949</v>
      </c>
      <c r="D19" s="76">
        <v>864</v>
      </c>
      <c r="E19" s="76">
        <v>462</v>
      </c>
      <c r="F19" s="76">
        <v>9505</v>
      </c>
      <c r="G19" s="76"/>
      <c r="H19" s="291">
        <f t="shared" si="1"/>
        <v>3975</v>
      </c>
      <c r="I19" s="76">
        <v>2197</v>
      </c>
      <c r="J19" s="76">
        <v>1046</v>
      </c>
      <c r="K19" s="76">
        <v>732</v>
      </c>
      <c r="L19" s="76">
        <v>8805</v>
      </c>
      <c r="M19" s="76"/>
      <c r="N19" s="291">
        <f t="shared" si="2"/>
        <v>3951</v>
      </c>
      <c r="O19" s="76">
        <v>2157</v>
      </c>
      <c r="P19" s="76">
        <v>1055</v>
      </c>
      <c r="Q19" s="76">
        <v>739</v>
      </c>
      <c r="R19" s="76">
        <v>8829</v>
      </c>
      <c r="S19" s="76"/>
      <c r="T19" s="291">
        <f t="shared" si="3"/>
        <v>4554</v>
      </c>
      <c r="U19" s="76">
        <v>2805</v>
      </c>
      <c r="V19" s="76">
        <v>1099</v>
      </c>
      <c r="W19" s="76">
        <v>650</v>
      </c>
      <c r="X19" s="76">
        <v>8226</v>
      </c>
      <c r="Y19" s="28"/>
      <c r="Z19" s="76">
        <v>6003</v>
      </c>
      <c r="AA19" s="76">
        <v>12780</v>
      </c>
    </row>
    <row r="20" spans="1:27" x14ac:dyDescent="0.2">
      <c r="A20" s="33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7"/>
      <c r="Z20" s="146"/>
      <c r="AA20" s="146"/>
    </row>
    <row r="21" spans="1:27" ht="12" customHeight="1" x14ac:dyDescent="0.2">
      <c r="A21" s="421" t="s">
        <v>32</v>
      </c>
      <c r="B21" s="145"/>
      <c r="C21" s="403" t="s">
        <v>33</v>
      </c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34"/>
      <c r="Z21" s="391" t="s">
        <v>101</v>
      </c>
      <c r="AA21" s="391" t="s">
        <v>154</v>
      </c>
    </row>
    <row r="22" spans="1:27" ht="18" customHeight="1" x14ac:dyDescent="0.2">
      <c r="A22" s="422"/>
      <c r="B22" s="430" t="s">
        <v>102</v>
      </c>
      <c r="C22" s="430"/>
      <c r="D22" s="430"/>
      <c r="E22" s="430"/>
      <c r="F22" s="430"/>
      <c r="G22" s="279"/>
      <c r="H22" s="393" t="s">
        <v>99</v>
      </c>
      <c r="I22" s="393"/>
      <c r="J22" s="393"/>
      <c r="K22" s="393"/>
      <c r="L22" s="393"/>
      <c r="M22" s="142"/>
      <c r="N22" s="393" t="s">
        <v>100</v>
      </c>
      <c r="O22" s="393"/>
      <c r="P22" s="393"/>
      <c r="Q22" s="393"/>
      <c r="R22" s="393"/>
      <c r="S22" s="142"/>
      <c r="T22" s="393" t="s">
        <v>40</v>
      </c>
      <c r="U22" s="393"/>
      <c r="V22" s="393"/>
      <c r="W22" s="393"/>
      <c r="X22" s="393"/>
      <c r="Y22" s="322"/>
      <c r="Z22" s="429"/>
      <c r="AA22" s="429"/>
    </row>
    <row r="23" spans="1:27" ht="15" customHeight="1" x14ac:dyDescent="0.2">
      <c r="A23" s="423"/>
      <c r="B23" s="136" t="s">
        <v>7</v>
      </c>
      <c r="C23" s="135" t="s">
        <v>48</v>
      </c>
      <c r="D23" s="135" t="s">
        <v>97</v>
      </c>
      <c r="E23" s="135" t="s">
        <v>109</v>
      </c>
      <c r="F23" s="136" t="s">
        <v>0</v>
      </c>
      <c r="G23" s="277"/>
      <c r="H23" s="136" t="s">
        <v>7</v>
      </c>
      <c r="I23" s="135" t="s">
        <v>48</v>
      </c>
      <c r="J23" s="135" t="s">
        <v>97</v>
      </c>
      <c r="K23" s="135" t="s">
        <v>109</v>
      </c>
      <c r="L23" s="136" t="s">
        <v>0</v>
      </c>
      <c r="M23" s="133"/>
      <c r="N23" s="136" t="s">
        <v>7</v>
      </c>
      <c r="O23" s="135" t="s">
        <v>48</v>
      </c>
      <c r="P23" s="135" t="s">
        <v>97</v>
      </c>
      <c r="Q23" s="135" t="s">
        <v>109</v>
      </c>
      <c r="R23" s="136" t="s">
        <v>0</v>
      </c>
      <c r="S23" s="133"/>
      <c r="T23" s="136" t="s">
        <v>7</v>
      </c>
      <c r="U23" s="135" t="s">
        <v>48</v>
      </c>
      <c r="V23" s="135" t="s">
        <v>97</v>
      </c>
      <c r="W23" s="135" t="s">
        <v>109</v>
      </c>
      <c r="X23" s="136" t="s">
        <v>0</v>
      </c>
      <c r="Y23" s="280"/>
      <c r="Z23" s="58" t="s">
        <v>36</v>
      </c>
      <c r="AA23" s="58" t="s">
        <v>36</v>
      </c>
    </row>
    <row r="24" spans="1:27" ht="9.9499999999999993" customHeight="1" x14ac:dyDescent="0.2">
      <c r="A24" s="119" t="s">
        <v>8</v>
      </c>
      <c r="B24" s="324">
        <f>B5/$AA5*100</f>
        <v>73.529411764705884</v>
      </c>
      <c r="C24" s="324">
        <f t="shared" ref="C24:AA24" si="4">C5/$AA5*100</f>
        <v>50</v>
      </c>
      <c r="D24" s="324">
        <f t="shared" si="4"/>
        <v>17.647058823529413</v>
      </c>
      <c r="E24" s="324">
        <f t="shared" si="4"/>
        <v>5.8823529411764701</v>
      </c>
      <c r="F24" s="324">
        <f t="shared" si="4"/>
        <v>26.47058823529412</v>
      </c>
      <c r="G24" s="324"/>
      <c r="H24" s="324">
        <f t="shared" si="4"/>
        <v>76.470588235294116</v>
      </c>
      <c r="I24" s="324">
        <f t="shared" si="4"/>
        <v>41.17647058823529</v>
      </c>
      <c r="J24" s="324">
        <f t="shared" si="4"/>
        <v>26.47058823529412</v>
      </c>
      <c r="K24" s="324">
        <f t="shared" si="4"/>
        <v>8.8235294117647065</v>
      </c>
      <c r="L24" s="324">
        <f t="shared" si="4"/>
        <v>23.52941176470588</v>
      </c>
      <c r="M24" s="324"/>
      <c r="N24" s="324">
        <f t="shared" si="4"/>
        <v>64.705882352941174</v>
      </c>
      <c r="O24" s="324">
        <f t="shared" si="4"/>
        <v>29.411764705882355</v>
      </c>
      <c r="P24" s="324">
        <f t="shared" si="4"/>
        <v>17.647058823529413</v>
      </c>
      <c r="Q24" s="324">
        <f t="shared" si="4"/>
        <v>17.647058823529413</v>
      </c>
      <c r="R24" s="324">
        <f t="shared" si="4"/>
        <v>35.294117647058826</v>
      </c>
      <c r="S24" s="324"/>
      <c r="T24" s="324">
        <f t="shared" si="4"/>
        <v>73.529411764705884</v>
      </c>
      <c r="U24" s="324">
        <f t="shared" si="4"/>
        <v>55.882352941176471</v>
      </c>
      <c r="V24" s="324">
        <f t="shared" si="4"/>
        <v>14.705882352941178</v>
      </c>
      <c r="W24" s="324">
        <f t="shared" si="4"/>
        <v>2.9411764705882351</v>
      </c>
      <c r="X24" s="324">
        <f t="shared" si="4"/>
        <v>26.47058823529412</v>
      </c>
      <c r="Y24" s="324"/>
      <c r="Z24" s="324">
        <f t="shared" si="4"/>
        <v>11.76470588235294</v>
      </c>
      <c r="AA24" s="324">
        <f t="shared" si="4"/>
        <v>100</v>
      </c>
    </row>
    <row r="25" spans="1:27" ht="9.9499999999999993" customHeight="1" x14ac:dyDescent="0.2">
      <c r="A25" s="67" t="s">
        <v>9</v>
      </c>
      <c r="B25" s="323">
        <f t="shared" ref="B25:AA25" si="5">B6/$AA6*100</f>
        <v>50</v>
      </c>
      <c r="C25" s="323">
        <f t="shared" si="5"/>
        <v>37.5</v>
      </c>
      <c r="D25" s="323">
        <f t="shared" si="5"/>
        <v>10</v>
      </c>
      <c r="E25" s="323">
        <f t="shared" si="5"/>
        <v>2.5</v>
      </c>
      <c r="F25" s="323">
        <f t="shared" si="5"/>
        <v>50</v>
      </c>
      <c r="G25" s="323"/>
      <c r="H25" s="323">
        <f t="shared" si="5"/>
        <v>55.000000000000007</v>
      </c>
      <c r="I25" s="323">
        <f t="shared" si="5"/>
        <v>17.5</v>
      </c>
      <c r="J25" s="323">
        <f t="shared" si="5"/>
        <v>30</v>
      </c>
      <c r="K25" s="323">
        <f t="shared" si="5"/>
        <v>7.5</v>
      </c>
      <c r="L25" s="323">
        <f t="shared" si="5"/>
        <v>45</v>
      </c>
      <c r="M25" s="323"/>
      <c r="N25" s="323">
        <f t="shared" si="5"/>
        <v>62.5</v>
      </c>
      <c r="O25" s="323">
        <f t="shared" si="5"/>
        <v>25</v>
      </c>
      <c r="P25" s="323">
        <f t="shared" si="5"/>
        <v>20</v>
      </c>
      <c r="Q25" s="323">
        <f t="shared" si="5"/>
        <v>17.5</v>
      </c>
      <c r="R25" s="323">
        <f t="shared" si="5"/>
        <v>37.5</v>
      </c>
      <c r="S25" s="323"/>
      <c r="T25" s="323">
        <f t="shared" si="5"/>
        <v>72.5</v>
      </c>
      <c r="U25" s="323">
        <f t="shared" si="5"/>
        <v>40</v>
      </c>
      <c r="V25" s="323">
        <f t="shared" si="5"/>
        <v>30</v>
      </c>
      <c r="W25" s="323">
        <f t="shared" si="5"/>
        <v>2.5</v>
      </c>
      <c r="X25" s="323">
        <f t="shared" si="5"/>
        <v>27.500000000000004</v>
      </c>
      <c r="Y25" s="323"/>
      <c r="Z25" s="323">
        <f t="shared" si="5"/>
        <v>12.5</v>
      </c>
      <c r="AA25" s="323">
        <f t="shared" si="5"/>
        <v>100</v>
      </c>
    </row>
    <row r="26" spans="1:27" ht="9.9499999999999993" customHeight="1" x14ac:dyDescent="0.2">
      <c r="A26" s="67" t="s">
        <v>10</v>
      </c>
      <c r="B26" s="323">
        <f t="shared" ref="B26:AA26" si="6">B7/$AA7*100</f>
        <v>48.888888888888886</v>
      </c>
      <c r="C26" s="323">
        <f t="shared" si="6"/>
        <v>32.222222222222221</v>
      </c>
      <c r="D26" s="323">
        <f t="shared" si="6"/>
        <v>14.444444444444443</v>
      </c>
      <c r="E26" s="323">
        <f t="shared" si="6"/>
        <v>2.2222222222222223</v>
      </c>
      <c r="F26" s="323">
        <f t="shared" si="6"/>
        <v>51.111111111111107</v>
      </c>
      <c r="G26" s="323"/>
      <c r="H26" s="323">
        <f t="shared" si="6"/>
        <v>64.444444444444443</v>
      </c>
      <c r="I26" s="323">
        <f t="shared" si="6"/>
        <v>35.555555555555557</v>
      </c>
      <c r="J26" s="323">
        <f t="shared" si="6"/>
        <v>15.555555555555555</v>
      </c>
      <c r="K26" s="323">
        <f t="shared" si="6"/>
        <v>13.333333333333334</v>
      </c>
      <c r="L26" s="323">
        <f t="shared" si="6"/>
        <v>35.555555555555557</v>
      </c>
      <c r="M26" s="323"/>
      <c r="N26" s="323">
        <f t="shared" si="6"/>
        <v>62.222222222222221</v>
      </c>
      <c r="O26" s="323">
        <f t="shared" si="6"/>
        <v>28.888888888888886</v>
      </c>
      <c r="P26" s="323">
        <f t="shared" si="6"/>
        <v>18.888888888888889</v>
      </c>
      <c r="Q26" s="323">
        <f t="shared" si="6"/>
        <v>14.444444444444443</v>
      </c>
      <c r="R26" s="323">
        <f t="shared" si="6"/>
        <v>37.777777777777779</v>
      </c>
      <c r="S26" s="323"/>
      <c r="T26" s="323">
        <f t="shared" si="6"/>
        <v>58.888888888888893</v>
      </c>
      <c r="U26" s="323">
        <f t="shared" si="6"/>
        <v>37.777777777777779</v>
      </c>
      <c r="V26" s="323">
        <f t="shared" si="6"/>
        <v>18.888888888888889</v>
      </c>
      <c r="W26" s="323">
        <f t="shared" si="6"/>
        <v>2.2222222222222223</v>
      </c>
      <c r="X26" s="323">
        <f t="shared" si="6"/>
        <v>41.111111111111107</v>
      </c>
      <c r="Y26" s="323"/>
      <c r="Z26" s="325">
        <f t="shared" si="6"/>
        <v>17.777777777777779</v>
      </c>
      <c r="AA26" s="323">
        <f t="shared" si="6"/>
        <v>100</v>
      </c>
    </row>
    <row r="27" spans="1:27" ht="9.9499999999999993" customHeight="1" x14ac:dyDescent="0.2">
      <c r="A27" s="67" t="s">
        <v>11</v>
      </c>
      <c r="B27" s="323">
        <f t="shared" ref="B27:AA27" si="7">B8/$AA8*100</f>
        <v>24.066810072124508</v>
      </c>
      <c r="C27" s="323">
        <f t="shared" si="7"/>
        <v>12.944451474123749</v>
      </c>
      <c r="D27" s="323">
        <f t="shared" si="7"/>
        <v>7.2504112362394029</v>
      </c>
      <c r="E27" s="323">
        <f t="shared" si="7"/>
        <v>3.871947361761356</v>
      </c>
      <c r="F27" s="323">
        <f t="shared" si="7"/>
        <v>75.933189927875489</v>
      </c>
      <c r="G27" s="323"/>
      <c r="H27" s="323">
        <f t="shared" si="7"/>
        <v>29.520435277742628</v>
      </c>
      <c r="I27" s="323">
        <f t="shared" si="7"/>
        <v>14.842464886751866</v>
      </c>
      <c r="J27" s="323">
        <f t="shared" si="7"/>
        <v>8.7182082753384798</v>
      </c>
      <c r="K27" s="323">
        <f t="shared" si="7"/>
        <v>5.9597621156522838</v>
      </c>
      <c r="L27" s="323">
        <f t="shared" si="7"/>
        <v>70.479564722257365</v>
      </c>
      <c r="M27" s="323"/>
      <c r="N27" s="323">
        <f t="shared" si="7"/>
        <v>29.330633936479817</v>
      </c>
      <c r="O27" s="323">
        <f t="shared" si="7"/>
        <v>14.311021131215995</v>
      </c>
      <c r="P27" s="323">
        <f t="shared" si="7"/>
        <v>8.945969884853854</v>
      </c>
      <c r="Q27" s="323">
        <f t="shared" si="7"/>
        <v>6.0736429204099709</v>
      </c>
      <c r="R27" s="323">
        <f t="shared" si="7"/>
        <v>70.669366063520172</v>
      </c>
      <c r="S27" s="323"/>
      <c r="T27" s="323">
        <f t="shared" si="7"/>
        <v>32.974819688725802</v>
      </c>
      <c r="U27" s="323">
        <f t="shared" si="7"/>
        <v>17.866632924205998</v>
      </c>
      <c r="V27" s="323">
        <f t="shared" si="7"/>
        <v>9.224345185372643</v>
      </c>
      <c r="W27" s="323">
        <f t="shared" si="7"/>
        <v>5.8838415791471599</v>
      </c>
      <c r="X27" s="323">
        <f t="shared" si="7"/>
        <v>67.025180311274198</v>
      </c>
      <c r="Y27" s="323"/>
      <c r="Z27" s="323">
        <f t="shared" si="7"/>
        <v>48.918132354801976</v>
      </c>
      <c r="AA27" s="323">
        <f t="shared" si="7"/>
        <v>100</v>
      </c>
    </row>
    <row r="28" spans="1:27" s="16" customFormat="1" ht="9.9499999999999993" customHeight="1" x14ac:dyDescent="0.2">
      <c r="A28" s="72" t="s">
        <v>21</v>
      </c>
      <c r="B28" s="323">
        <f t="shared" ref="B28:AA28" si="8">B9/$AA9*100</f>
        <v>20.010845986984815</v>
      </c>
      <c r="C28" s="323">
        <f t="shared" si="8"/>
        <v>10.990600144613159</v>
      </c>
      <c r="D28" s="323">
        <f t="shared" si="8"/>
        <v>5.8026030368763557</v>
      </c>
      <c r="E28" s="323">
        <f t="shared" si="8"/>
        <v>3.2176428054952999</v>
      </c>
      <c r="F28" s="323">
        <f t="shared" si="8"/>
        <v>79.989154013015181</v>
      </c>
      <c r="G28" s="323"/>
      <c r="H28" s="323">
        <f t="shared" si="8"/>
        <v>22.704266088214027</v>
      </c>
      <c r="I28" s="323">
        <f t="shared" si="8"/>
        <v>11.297903109182936</v>
      </c>
      <c r="J28" s="323">
        <f t="shared" si="8"/>
        <v>6.7245119305856829</v>
      </c>
      <c r="K28" s="323">
        <f t="shared" si="8"/>
        <v>4.6818510484454086</v>
      </c>
      <c r="L28" s="323">
        <f t="shared" si="8"/>
        <v>77.295733911785973</v>
      </c>
      <c r="M28" s="323"/>
      <c r="N28" s="323">
        <f t="shared" si="8"/>
        <v>22.396963123644252</v>
      </c>
      <c r="O28" s="323">
        <f t="shared" si="8"/>
        <v>11.243673174258857</v>
      </c>
      <c r="P28" s="323">
        <f t="shared" si="8"/>
        <v>6.4172089660159068</v>
      </c>
      <c r="Q28" s="323">
        <f t="shared" si="8"/>
        <v>4.7360809833694866</v>
      </c>
      <c r="R28" s="323">
        <f t="shared" si="8"/>
        <v>77.603036876355745</v>
      </c>
      <c r="S28" s="323"/>
      <c r="T28" s="323">
        <f t="shared" si="8"/>
        <v>27.223427331887201</v>
      </c>
      <c r="U28" s="323">
        <f t="shared" si="8"/>
        <v>15.383224873463487</v>
      </c>
      <c r="V28" s="323">
        <f t="shared" si="8"/>
        <v>7.0679681851048448</v>
      </c>
      <c r="W28" s="323">
        <f t="shared" si="8"/>
        <v>4.7722342733188716</v>
      </c>
      <c r="X28" s="323">
        <f t="shared" si="8"/>
        <v>72.776572668112792</v>
      </c>
      <c r="Y28" s="323"/>
      <c r="Z28" s="323">
        <f t="shared" si="8"/>
        <v>56.814895155459141</v>
      </c>
      <c r="AA28" s="323">
        <f t="shared" si="8"/>
        <v>100</v>
      </c>
    </row>
    <row r="29" spans="1:27" s="16" customFormat="1" ht="9.9499999999999993" customHeight="1" x14ac:dyDescent="0.2">
      <c r="A29" s="72" t="s">
        <v>23</v>
      </c>
      <c r="B29" s="323">
        <f t="shared" ref="B29:AA29" si="9">B10/$AA10*100</f>
        <v>31.48844707146695</v>
      </c>
      <c r="C29" s="323">
        <f t="shared" si="9"/>
        <v>16.496507254164428</v>
      </c>
      <c r="D29" s="323">
        <f t="shared" si="9"/>
        <v>9.9946265448683498</v>
      </c>
      <c r="E29" s="323">
        <f t="shared" si="9"/>
        <v>4.9973132724341749</v>
      </c>
      <c r="F29" s="323">
        <f t="shared" si="9"/>
        <v>68.51155292853305</v>
      </c>
      <c r="G29" s="323"/>
      <c r="H29" s="323">
        <f t="shared" si="9"/>
        <v>43.310048361096186</v>
      </c>
      <c r="I29" s="323">
        <f t="shared" si="9"/>
        <v>22.299838796346052</v>
      </c>
      <c r="J29" s="323">
        <f t="shared" si="9"/>
        <v>12.3052122514777</v>
      </c>
      <c r="K29" s="323">
        <f t="shared" si="9"/>
        <v>8.7049973132724343</v>
      </c>
      <c r="L29" s="323">
        <f t="shared" si="9"/>
        <v>56.689951638903814</v>
      </c>
      <c r="M29" s="323"/>
      <c r="N29" s="323">
        <f t="shared" si="9"/>
        <v>43.417517463729176</v>
      </c>
      <c r="O29" s="323">
        <f t="shared" si="9"/>
        <v>20.956475013433636</v>
      </c>
      <c r="P29" s="323">
        <f t="shared" si="9"/>
        <v>13.594841483073616</v>
      </c>
      <c r="Q29" s="323">
        <f t="shared" si="9"/>
        <v>8.8662009672219231</v>
      </c>
      <c r="R29" s="323">
        <f t="shared" si="9"/>
        <v>56.582482536270817</v>
      </c>
      <c r="S29" s="323"/>
      <c r="T29" s="323">
        <f t="shared" si="9"/>
        <v>43.901128425577646</v>
      </c>
      <c r="U29" s="323">
        <f t="shared" si="9"/>
        <v>22.729715206878023</v>
      </c>
      <c r="V29" s="323">
        <f t="shared" si="9"/>
        <v>13.272434175174638</v>
      </c>
      <c r="W29" s="323">
        <f t="shared" si="9"/>
        <v>7.8989790435249869</v>
      </c>
      <c r="X29" s="323">
        <f t="shared" si="9"/>
        <v>56.098871574422347</v>
      </c>
      <c r="Y29" s="323"/>
      <c r="Z29" s="323">
        <f t="shared" si="9"/>
        <v>32.45566899516389</v>
      </c>
      <c r="AA29" s="323">
        <f t="shared" si="9"/>
        <v>100</v>
      </c>
    </row>
    <row r="30" spans="1:27" s="16" customFormat="1" ht="9.9499999999999993" customHeight="1" x14ac:dyDescent="0.2">
      <c r="A30" s="72" t="s">
        <v>22</v>
      </c>
      <c r="B30" s="323">
        <f t="shared" ref="B30:AA30" si="10">B11/$AA11*100</f>
        <v>40.980392156862742</v>
      </c>
      <c r="C30" s="323">
        <f t="shared" si="10"/>
        <v>21.176470588235293</v>
      </c>
      <c r="D30" s="323">
        <f t="shared" si="10"/>
        <v>12.941176470588237</v>
      </c>
      <c r="E30" s="323">
        <f t="shared" si="10"/>
        <v>6.8627450980392162</v>
      </c>
      <c r="F30" s="323">
        <f t="shared" si="10"/>
        <v>59.019607843137258</v>
      </c>
      <c r="G30" s="323"/>
      <c r="H30" s="323">
        <f t="shared" si="10"/>
        <v>53.137254901960787</v>
      </c>
      <c r="I30" s="323">
        <f t="shared" si="10"/>
        <v>26.078431372549023</v>
      </c>
      <c r="J30" s="323">
        <f t="shared" si="10"/>
        <v>17.254901960784313</v>
      </c>
      <c r="K30" s="323">
        <f t="shared" si="10"/>
        <v>9.8039215686274517</v>
      </c>
      <c r="L30" s="323">
        <f t="shared" si="10"/>
        <v>46.862745098039213</v>
      </c>
      <c r="M30" s="323"/>
      <c r="N30" s="323">
        <f t="shared" si="10"/>
        <v>53.137254901960787</v>
      </c>
      <c r="O30" s="323">
        <f t="shared" si="10"/>
        <v>23.333333333333332</v>
      </c>
      <c r="P30" s="323">
        <f t="shared" si="10"/>
        <v>19.411764705882355</v>
      </c>
      <c r="Q30" s="323">
        <f t="shared" si="10"/>
        <v>10.392156862745098</v>
      </c>
      <c r="R30" s="323">
        <f t="shared" si="10"/>
        <v>46.862745098039213</v>
      </c>
      <c r="S30" s="323"/>
      <c r="T30" s="323">
        <f t="shared" si="10"/>
        <v>55.490196078431374</v>
      </c>
      <c r="U30" s="323">
        <f t="shared" si="10"/>
        <v>27.058823529411764</v>
      </c>
      <c r="V30" s="323">
        <f t="shared" si="10"/>
        <v>17.843137254901961</v>
      </c>
      <c r="W30" s="323">
        <f t="shared" si="10"/>
        <v>10.588235294117647</v>
      </c>
      <c r="X30" s="323">
        <f t="shared" si="10"/>
        <v>44.509803921568626</v>
      </c>
      <c r="Y30" s="323"/>
      <c r="Z30" s="323">
        <f t="shared" si="10"/>
        <v>23.333333333333332</v>
      </c>
      <c r="AA30" s="323">
        <f t="shared" si="10"/>
        <v>100</v>
      </c>
    </row>
    <row r="31" spans="1:27" ht="9.9499999999999993" customHeight="1" x14ac:dyDescent="0.2">
      <c r="A31" s="67" t="s">
        <v>12</v>
      </c>
      <c r="B31" s="323">
        <f t="shared" ref="B31:AA31" si="11">B12/$AA12*100</f>
        <v>22.222222222222221</v>
      </c>
      <c r="C31" s="323">
        <f t="shared" si="11"/>
        <v>12.289562289562289</v>
      </c>
      <c r="D31" s="323">
        <f t="shared" si="11"/>
        <v>6.3973063973063971</v>
      </c>
      <c r="E31" s="323">
        <f t="shared" si="11"/>
        <v>3.535353535353535</v>
      </c>
      <c r="F31" s="323">
        <f t="shared" si="11"/>
        <v>77.777777777777786</v>
      </c>
      <c r="G31" s="323"/>
      <c r="H31" s="323">
        <f t="shared" si="11"/>
        <v>28.114478114478114</v>
      </c>
      <c r="I31" s="323">
        <f t="shared" si="11"/>
        <v>15.151515151515152</v>
      </c>
      <c r="J31" s="323">
        <f t="shared" si="11"/>
        <v>7.0707070707070701</v>
      </c>
      <c r="K31" s="323">
        <f t="shared" si="11"/>
        <v>5.8922558922558927</v>
      </c>
      <c r="L31" s="323">
        <f t="shared" si="11"/>
        <v>71.885521885521882</v>
      </c>
      <c r="M31" s="323"/>
      <c r="N31" s="323">
        <f t="shared" si="11"/>
        <v>28.114478114478114</v>
      </c>
      <c r="O31" s="323">
        <f t="shared" si="11"/>
        <v>14.646464646464647</v>
      </c>
      <c r="P31" s="323">
        <f t="shared" si="11"/>
        <v>9.0909090909090917</v>
      </c>
      <c r="Q31" s="323">
        <f t="shared" si="11"/>
        <v>4.3771043771043772</v>
      </c>
      <c r="R31" s="323">
        <f t="shared" si="11"/>
        <v>71.885521885521882</v>
      </c>
      <c r="S31" s="323"/>
      <c r="T31" s="323">
        <f t="shared" si="11"/>
        <v>28.787878787878789</v>
      </c>
      <c r="U31" s="323">
        <f t="shared" si="11"/>
        <v>16.161616161616163</v>
      </c>
      <c r="V31" s="323">
        <f t="shared" si="11"/>
        <v>8.2491582491582491</v>
      </c>
      <c r="W31" s="323">
        <f t="shared" si="11"/>
        <v>4.3771043771043772</v>
      </c>
      <c r="X31" s="323">
        <f t="shared" si="11"/>
        <v>71.212121212121218</v>
      </c>
      <c r="Y31" s="323"/>
      <c r="Z31" s="323">
        <f t="shared" si="11"/>
        <v>55.050505050505052</v>
      </c>
      <c r="AA31" s="323">
        <f t="shared" si="11"/>
        <v>100</v>
      </c>
    </row>
    <row r="32" spans="1:27" ht="9.9499999999999993" customHeight="1" x14ac:dyDescent="0.2">
      <c r="A32" s="67" t="s">
        <v>13</v>
      </c>
      <c r="B32" s="323">
        <f t="shared" ref="B32:AA32" si="12">B13/$AA13*100</f>
        <v>50</v>
      </c>
      <c r="C32" s="323">
        <f t="shared" si="12"/>
        <v>28.571428571428569</v>
      </c>
      <c r="D32" s="323">
        <f t="shared" si="12"/>
        <v>14.285714285714285</v>
      </c>
      <c r="E32" s="323">
        <f t="shared" si="12"/>
        <v>7.1428571428571423</v>
      </c>
      <c r="F32" s="323">
        <f t="shared" si="12"/>
        <v>50</v>
      </c>
      <c r="G32" s="323"/>
      <c r="H32" s="323">
        <f t="shared" si="12"/>
        <v>64.285714285714292</v>
      </c>
      <c r="I32" s="323">
        <f t="shared" si="12"/>
        <v>21.428571428571427</v>
      </c>
      <c r="J32" s="323">
        <f t="shared" si="12"/>
        <v>21.428571428571427</v>
      </c>
      <c r="K32" s="323">
        <f t="shared" si="12"/>
        <v>21.428571428571427</v>
      </c>
      <c r="L32" s="323">
        <f t="shared" si="12"/>
        <v>35.714285714285715</v>
      </c>
      <c r="M32" s="323"/>
      <c r="N32" s="323">
        <f t="shared" si="12"/>
        <v>64.285714285714292</v>
      </c>
      <c r="O32" s="323">
        <f t="shared" si="12"/>
        <v>21.428571428571427</v>
      </c>
      <c r="P32" s="323">
        <f t="shared" si="12"/>
        <v>28.571428571428569</v>
      </c>
      <c r="Q32" s="323">
        <f t="shared" si="12"/>
        <v>14.285714285714285</v>
      </c>
      <c r="R32" s="323">
        <f t="shared" si="12"/>
        <v>35.714285714285715</v>
      </c>
      <c r="S32" s="323"/>
      <c r="T32" s="323">
        <f t="shared" si="12"/>
        <v>71.428571428571431</v>
      </c>
      <c r="U32" s="323">
        <f t="shared" si="12"/>
        <v>28.571428571428569</v>
      </c>
      <c r="V32" s="323">
        <f t="shared" si="12"/>
        <v>21.428571428571427</v>
      </c>
      <c r="W32" s="323">
        <f t="shared" si="12"/>
        <v>21.428571428571427</v>
      </c>
      <c r="X32" s="323">
        <f t="shared" si="12"/>
        <v>28.571428571428569</v>
      </c>
      <c r="Y32" s="323"/>
      <c r="Z32" s="323">
        <f t="shared" si="12"/>
        <v>14.285714285714285</v>
      </c>
      <c r="AA32" s="323">
        <f t="shared" si="12"/>
        <v>100</v>
      </c>
    </row>
    <row r="33" spans="1:27" ht="9.9499999999999993" customHeight="1" x14ac:dyDescent="0.2">
      <c r="A33" s="67" t="s">
        <v>14</v>
      </c>
      <c r="B33" s="323">
        <f t="shared" ref="B33:AA33" si="13">B14/$AA14*100</f>
        <v>40.31413612565445</v>
      </c>
      <c r="C33" s="323">
        <f t="shared" si="13"/>
        <v>23.036649214659686</v>
      </c>
      <c r="D33" s="323">
        <f t="shared" si="13"/>
        <v>7.8534031413612562</v>
      </c>
      <c r="E33" s="323">
        <f t="shared" si="13"/>
        <v>9.4240837696335085</v>
      </c>
      <c r="F33" s="323">
        <f t="shared" si="13"/>
        <v>59.685863874345543</v>
      </c>
      <c r="G33" s="323"/>
      <c r="H33" s="323">
        <f t="shared" si="13"/>
        <v>58.638743455497377</v>
      </c>
      <c r="I33" s="323">
        <f t="shared" si="13"/>
        <v>27.748691099476442</v>
      </c>
      <c r="J33" s="323">
        <f t="shared" si="13"/>
        <v>13.612565445026178</v>
      </c>
      <c r="K33" s="323">
        <f t="shared" si="13"/>
        <v>17.277486910994764</v>
      </c>
      <c r="L33" s="323">
        <f t="shared" si="13"/>
        <v>41.361256544502616</v>
      </c>
      <c r="M33" s="323"/>
      <c r="N33" s="323">
        <f t="shared" si="13"/>
        <v>49.214659685863879</v>
      </c>
      <c r="O33" s="323">
        <f t="shared" si="13"/>
        <v>19.3717277486911</v>
      </c>
      <c r="P33" s="323">
        <f t="shared" si="13"/>
        <v>9.4240837696335085</v>
      </c>
      <c r="Q33" s="323">
        <f t="shared" si="13"/>
        <v>20.418848167539267</v>
      </c>
      <c r="R33" s="323">
        <f t="shared" si="13"/>
        <v>50.785340314136128</v>
      </c>
      <c r="S33" s="323"/>
      <c r="T33" s="323">
        <f t="shared" si="13"/>
        <v>54.450261780104711</v>
      </c>
      <c r="U33" s="323">
        <f t="shared" si="13"/>
        <v>28.272251308900525</v>
      </c>
      <c r="V33" s="323">
        <f t="shared" si="13"/>
        <v>14.136125654450263</v>
      </c>
      <c r="W33" s="323">
        <f t="shared" si="13"/>
        <v>12.041884816753926</v>
      </c>
      <c r="X33" s="323">
        <f t="shared" si="13"/>
        <v>45.549738219895289</v>
      </c>
      <c r="Y33" s="323"/>
      <c r="Z33" s="323">
        <f t="shared" si="13"/>
        <v>17.277486910994764</v>
      </c>
      <c r="AA33" s="323">
        <f t="shared" si="13"/>
        <v>100</v>
      </c>
    </row>
    <row r="34" spans="1:27" ht="9.9499999999999993" customHeight="1" x14ac:dyDescent="0.2">
      <c r="A34" s="67" t="s">
        <v>15</v>
      </c>
      <c r="B34" s="323">
        <f t="shared" ref="B34:AA34" si="14">B15/$AA15*100</f>
        <v>60</v>
      </c>
      <c r="C34" s="323">
        <f t="shared" si="14"/>
        <v>45.714285714285715</v>
      </c>
      <c r="D34" s="323">
        <f t="shared" si="14"/>
        <v>12.857142857142856</v>
      </c>
      <c r="E34" s="323">
        <f t="shared" si="14"/>
        <v>1.4285714285714286</v>
      </c>
      <c r="F34" s="323">
        <f t="shared" si="14"/>
        <v>40</v>
      </c>
      <c r="G34" s="323"/>
      <c r="H34" s="323">
        <f t="shared" si="14"/>
        <v>77.142857142857153</v>
      </c>
      <c r="I34" s="323">
        <f t="shared" si="14"/>
        <v>41.428571428571431</v>
      </c>
      <c r="J34" s="323">
        <f t="shared" si="14"/>
        <v>24.285714285714285</v>
      </c>
      <c r="K34" s="323">
        <f t="shared" si="14"/>
        <v>11.428571428571429</v>
      </c>
      <c r="L34" s="323">
        <f t="shared" si="14"/>
        <v>22.857142857142858</v>
      </c>
      <c r="M34" s="323"/>
      <c r="N34" s="323">
        <f t="shared" si="14"/>
        <v>75.714285714285708</v>
      </c>
      <c r="O34" s="323">
        <f t="shared" si="14"/>
        <v>48.571428571428569</v>
      </c>
      <c r="P34" s="323">
        <f t="shared" si="14"/>
        <v>15.714285714285714</v>
      </c>
      <c r="Q34" s="323">
        <f t="shared" si="14"/>
        <v>11.428571428571429</v>
      </c>
      <c r="R34" s="323">
        <f t="shared" si="14"/>
        <v>24.285714285714285</v>
      </c>
      <c r="S34" s="323"/>
      <c r="T34" s="323">
        <f t="shared" si="14"/>
        <v>75.714285714285708</v>
      </c>
      <c r="U34" s="323">
        <f t="shared" si="14"/>
        <v>65.714285714285708</v>
      </c>
      <c r="V34" s="323">
        <f t="shared" si="14"/>
        <v>7.1428571428571423</v>
      </c>
      <c r="W34" s="323">
        <f t="shared" si="14"/>
        <v>2.8571428571428572</v>
      </c>
      <c r="X34" s="323">
        <f t="shared" si="14"/>
        <v>24.285714285714285</v>
      </c>
      <c r="Y34" s="323"/>
      <c r="Z34" s="323">
        <f t="shared" si="14"/>
        <v>4.2857142857142856</v>
      </c>
      <c r="AA34" s="323">
        <f t="shared" si="14"/>
        <v>100</v>
      </c>
    </row>
    <row r="35" spans="1:27" ht="9.9499999999999993" customHeight="1" x14ac:dyDescent="0.2">
      <c r="A35" s="67" t="s">
        <v>16</v>
      </c>
      <c r="B35" s="323">
        <f t="shared" ref="B35:AA35" si="15">B16/$AA16*100</f>
        <v>23.348758939840135</v>
      </c>
      <c r="C35" s="323">
        <f t="shared" si="15"/>
        <v>17.627261253681112</v>
      </c>
      <c r="D35" s="323">
        <f t="shared" si="15"/>
        <v>4.2911232646192685</v>
      </c>
      <c r="E35" s="323">
        <f t="shared" si="15"/>
        <v>1.430374421539756</v>
      </c>
      <c r="F35" s="323">
        <f t="shared" si="15"/>
        <v>76.651241060159876</v>
      </c>
      <c r="G35" s="323"/>
      <c r="H35" s="323">
        <f t="shared" si="15"/>
        <v>25.746739587715606</v>
      </c>
      <c r="I35" s="323">
        <f t="shared" si="15"/>
        <v>18.594867480016827</v>
      </c>
      <c r="J35" s="323">
        <f t="shared" si="15"/>
        <v>4.7118216238956672</v>
      </c>
      <c r="K35" s="323">
        <f t="shared" si="15"/>
        <v>2.440050483803113</v>
      </c>
      <c r="L35" s="323">
        <f t="shared" si="15"/>
        <v>74.253260412284391</v>
      </c>
      <c r="M35" s="323"/>
      <c r="N35" s="323">
        <f t="shared" si="15"/>
        <v>26.37778712663021</v>
      </c>
      <c r="O35" s="323">
        <f t="shared" si="15"/>
        <v>19.688683214135466</v>
      </c>
      <c r="P35" s="323">
        <f t="shared" si="15"/>
        <v>4.5014724442574678</v>
      </c>
      <c r="Q35" s="323">
        <f t="shared" si="15"/>
        <v>2.1876314682372739</v>
      </c>
      <c r="R35" s="323">
        <f t="shared" si="15"/>
        <v>73.62221287336979</v>
      </c>
      <c r="S35" s="323"/>
      <c r="T35" s="323">
        <f t="shared" si="15"/>
        <v>34.328986116954148</v>
      </c>
      <c r="U35" s="323">
        <f t="shared" si="15"/>
        <v>27.766091712242325</v>
      </c>
      <c r="V35" s="323">
        <f t="shared" si="15"/>
        <v>4.9642406394615062</v>
      </c>
      <c r="W35" s="323">
        <f t="shared" si="15"/>
        <v>1.5986537652503154</v>
      </c>
      <c r="X35" s="323">
        <f t="shared" si="15"/>
        <v>65.671013883045859</v>
      </c>
      <c r="Y35" s="323"/>
      <c r="Z35" s="323">
        <f t="shared" si="15"/>
        <v>51.493479175431212</v>
      </c>
      <c r="AA35" s="323">
        <f t="shared" si="15"/>
        <v>100</v>
      </c>
    </row>
    <row r="36" spans="1:27" ht="9.9499999999999993" customHeight="1" x14ac:dyDescent="0.2">
      <c r="A36" s="67" t="s">
        <v>17</v>
      </c>
      <c r="B36" s="323">
        <f t="shared" ref="B36:AA36" si="16">B17/$AA17*100</f>
        <v>33.724832214765101</v>
      </c>
      <c r="C36" s="323">
        <f t="shared" si="16"/>
        <v>22.14765100671141</v>
      </c>
      <c r="D36" s="323">
        <f t="shared" si="16"/>
        <v>7.0469798657718119</v>
      </c>
      <c r="E36" s="323">
        <f t="shared" si="16"/>
        <v>4.5302013422818792</v>
      </c>
      <c r="F36" s="323">
        <f t="shared" si="16"/>
        <v>66.275167785234899</v>
      </c>
      <c r="G36" s="323"/>
      <c r="H36" s="323">
        <f t="shared" si="16"/>
        <v>42.617449664429529</v>
      </c>
      <c r="I36" s="323">
        <f t="shared" si="16"/>
        <v>26.34228187919463</v>
      </c>
      <c r="J36" s="323">
        <f t="shared" si="16"/>
        <v>8.8926174496644297</v>
      </c>
      <c r="K36" s="323">
        <f t="shared" si="16"/>
        <v>7.3825503355704702</v>
      </c>
      <c r="L36" s="323">
        <f t="shared" si="16"/>
        <v>57.382550335570471</v>
      </c>
      <c r="M36" s="323"/>
      <c r="N36" s="323">
        <f t="shared" si="16"/>
        <v>42.281879194630875</v>
      </c>
      <c r="O36" s="323">
        <f t="shared" si="16"/>
        <v>24.328859060402685</v>
      </c>
      <c r="P36" s="323">
        <f t="shared" si="16"/>
        <v>10.40268456375839</v>
      </c>
      <c r="Q36" s="323">
        <f t="shared" si="16"/>
        <v>7.550335570469799</v>
      </c>
      <c r="R36" s="323">
        <f t="shared" si="16"/>
        <v>57.718120805369132</v>
      </c>
      <c r="S36" s="323"/>
      <c r="T36" s="323">
        <f t="shared" si="16"/>
        <v>47.147651006711413</v>
      </c>
      <c r="U36" s="323">
        <f t="shared" si="16"/>
        <v>32.550335570469798</v>
      </c>
      <c r="V36" s="323">
        <f t="shared" si="16"/>
        <v>8.8926174496644297</v>
      </c>
      <c r="W36" s="323">
        <f t="shared" si="16"/>
        <v>5.7046979865771812</v>
      </c>
      <c r="X36" s="323">
        <f t="shared" si="16"/>
        <v>52.852348993288587</v>
      </c>
      <c r="Y36" s="323"/>
      <c r="Z36" s="323">
        <f t="shared" si="16"/>
        <v>34.228187919463089</v>
      </c>
      <c r="AA36" s="323">
        <f t="shared" si="16"/>
        <v>100</v>
      </c>
    </row>
    <row r="37" spans="1:27" ht="9.9499999999999993" customHeight="1" x14ac:dyDescent="0.2">
      <c r="A37" s="67" t="s">
        <v>18</v>
      </c>
      <c r="B37" s="323">
        <f t="shared" ref="B37:AA37" si="17">B18/$AA18*100</f>
        <v>30.99885189437428</v>
      </c>
      <c r="C37" s="323">
        <f t="shared" si="17"/>
        <v>18.484500574052813</v>
      </c>
      <c r="D37" s="323">
        <f t="shared" si="17"/>
        <v>6.8886337543053955</v>
      </c>
      <c r="E37" s="323">
        <f t="shared" si="17"/>
        <v>5.6257175660160739</v>
      </c>
      <c r="F37" s="323">
        <f t="shared" si="17"/>
        <v>69.001148105625717</v>
      </c>
      <c r="G37" s="323"/>
      <c r="H37" s="323">
        <f t="shared" si="17"/>
        <v>37.657864523536169</v>
      </c>
      <c r="I37" s="323">
        <f t="shared" si="17"/>
        <v>22.61768082663605</v>
      </c>
      <c r="J37" s="323">
        <f t="shared" si="17"/>
        <v>7.9219288174512057</v>
      </c>
      <c r="K37" s="323">
        <f t="shared" si="17"/>
        <v>7.1182548794489096</v>
      </c>
      <c r="L37" s="323">
        <f t="shared" si="17"/>
        <v>62.342135476463831</v>
      </c>
      <c r="M37" s="323"/>
      <c r="N37" s="323">
        <f t="shared" si="17"/>
        <v>37.657864523536169</v>
      </c>
      <c r="O37" s="323">
        <f t="shared" si="17"/>
        <v>23.650975889781861</v>
      </c>
      <c r="P37" s="323">
        <f t="shared" si="17"/>
        <v>7.003444316877153</v>
      </c>
      <c r="Q37" s="323">
        <f t="shared" si="17"/>
        <v>7.003444316877153</v>
      </c>
      <c r="R37" s="323">
        <f t="shared" si="17"/>
        <v>62.342135476463831</v>
      </c>
      <c r="S37" s="323"/>
      <c r="T37" s="323">
        <f t="shared" si="17"/>
        <v>46.61308840413318</v>
      </c>
      <c r="U37" s="323">
        <f t="shared" si="17"/>
        <v>30.99885189437428</v>
      </c>
      <c r="V37" s="323">
        <f t="shared" si="17"/>
        <v>9.2996555683122839</v>
      </c>
      <c r="W37" s="323">
        <f t="shared" si="17"/>
        <v>6.3145809414466125</v>
      </c>
      <c r="X37" s="323">
        <f t="shared" si="17"/>
        <v>53.386911595866813</v>
      </c>
      <c r="Y37" s="323"/>
      <c r="Z37" s="323">
        <f t="shared" si="17"/>
        <v>36.624569460390354</v>
      </c>
      <c r="AA37" s="323">
        <f t="shared" si="17"/>
        <v>100</v>
      </c>
    </row>
    <row r="38" spans="1:27" ht="9.9499999999999993" customHeight="1" x14ac:dyDescent="0.2">
      <c r="A38" s="75" t="s">
        <v>2</v>
      </c>
      <c r="B38" s="269">
        <f t="shared" ref="B38:AA38" si="18">B19/$AA19*100</f>
        <v>25.625978090766822</v>
      </c>
      <c r="C38" s="269">
        <f t="shared" si="18"/>
        <v>15.250391236306729</v>
      </c>
      <c r="D38" s="269">
        <f t="shared" si="18"/>
        <v>6.7605633802816891</v>
      </c>
      <c r="E38" s="269">
        <f t="shared" si="18"/>
        <v>3.615023474178404</v>
      </c>
      <c r="F38" s="269">
        <f t="shared" si="18"/>
        <v>74.374021909233178</v>
      </c>
      <c r="G38" s="269"/>
      <c r="H38" s="269">
        <f t="shared" si="18"/>
        <v>31.103286384976524</v>
      </c>
      <c r="I38" s="269">
        <f t="shared" si="18"/>
        <v>17.190923317683882</v>
      </c>
      <c r="J38" s="269">
        <f t="shared" si="18"/>
        <v>8.1846635367762133</v>
      </c>
      <c r="K38" s="269">
        <f t="shared" si="18"/>
        <v>5.727699530516432</v>
      </c>
      <c r="L38" s="269">
        <f t="shared" si="18"/>
        <v>68.896713615023472</v>
      </c>
      <c r="M38" s="269"/>
      <c r="N38" s="269">
        <f t="shared" si="18"/>
        <v>30.915492957746476</v>
      </c>
      <c r="O38" s="269">
        <f t="shared" si="18"/>
        <v>16.877934272300468</v>
      </c>
      <c r="P38" s="269">
        <f t="shared" si="18"/>
        <v>8.2550860719874795</v>
      </c>
      <c r="Q38" s="269">
        <f t="shared" si="18"/>
        <v>5.7824726134585287</v>
      </c>
      <c r="R38" s="269">
        <f t="shared" si="18"/>
        <v>69.08450704225352</v>
      </c>
      <c r="S38" s="269"/>
      <c r="T38" s="269">
        <f t="shared" si="18"/>
        <v>35.633802816901408</v>
      </c>
      <c r="U38" s="269">
        <f t="shared" si="18"/>
        <v>21.948356807511736</v>
      </c>
      <c r="V38" s="269">
        <f t="shared" si="18"/>
        <v>8.5993740219092327</v>
      </c>
      <c r="W38" s="269">
        <f t="shared" si="18"/>
        <v>5.0860719874804383</v>
      </c>
      <c r="X38" s="269">
        <f t="shared" si="18"/>
        <v>64.366197183098592</v>
      </c>
      <c r="Y38" s="269"/>
      <c r="Z38" s="269">
        <f t="shared" si="18"/>
        <v>46.971830985915489</v>
      </c>
      <c r="AA38" s="269">
        <f t="shared" si="18"/>
        <v>100</v>
      </c>
    </row>
    <row r="39" spans="1:27" x14ac:dyDescent="0.2">
      <c r="A39" s="6" t="s">
        <v>19</v>
      </c>
    </row>
    <row r="40" spans="1:27" ht="18.95" customHeight="1" x14ac:dyDescent="0.25">
      <c r="A40" s="371" t="s">
        <v>121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</row>
  </sheetData>
  <mergeCells count="18">
    <mergeCell ref="A2:A4"/>
    <mergeCell ref="C2:X2"/>
    <mergeCell ref="Z2:Z3"/>
    <mergeCell ref="Z21:Z22"/>
    <mergeCell ref="AA2:AA3"/>
    <mergeCell ref="B3:F3"/>
    <mergeCell ref="H3:L3"/>
    <mergeCell ref="N3:R3"/>
    <mergeCell ref="T3:X3"/>
    <mergeCell ref="Y3:Y5"/>
    <mergeCell ref="A40:AA40"/>
    <mergeCell ref="AA21:AA22"/>
    <mergeCell ref="B22:F22"/>
    <mergeCell ref="H22:L22"/>
    <mergeCell ref="N22:R22"/>
    <mergeCell ref="T22:X22"/>
    <mergeCell ref="A21:A23"/>
    <mergeCell ref="C21:X21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69"/>
  <sheetViews>
    <sheetView workbookViewId="0">
      <selection sqref="A1:AA1"/>
    </sheetView>
  </sheetViews>
  <sheetFormatPr defaultRowHeight="15" x14ac:dyDescent="0.25"/>
  <cols>
    <col min="1" max="1" width="14.42578125" customWidth="1"/>
    <col min="2" max="2" width="5.28515625" customWidth="1"/>
    <col min="3" max="3" width="5.5703125" bestFit="1" customWidth="1"/>
    <col min="5" max="5" width="6.28515625" customWidth="1"/>
    <col min="6" max="6" width="5.85546875" customWidth="1"/>
    <col min="7" max="7" width="0.5703125" customWidth="1"/>
    <col min="8" max="8" width="5.140625" customWidth="1"/>
    <col min="9" max="9" width="5.5703125" bestFit="1" customWidth="1"/>
    <col min="10" max="10" width="7.5703125" customWidth="1"/>
    <col min="11" max="11" width="6.85546875" customWidth="1"/>
    <col min="12" max="12" width="5" customWidth="1"/>
    <col min="13" max="13" width="0.85546875" customWidth="1"/>
    <col min="14" max="14" width="4.85546875" customWidth="1"/>
    <col min="15" max="15" width="5.5703125" bestFit="1" customWidth="1"/>
    <col min="16" max="16" width="7.5703125" customWidth="1"/>
    <col min="17" max="17" width="6.85546875" customWidth="1"/>
    <col min="18" max="18" width="5.28515625" customWidth="1"/>
    <col min="19" max="19" width="0.85546875" customWidth="1"/>
    <col min="20" max="20" width="5.140625" customWidth="1"/>
    <col min="21" max="21" width="5.5703125" bestFit="1" customWidth="1"/>
    <col min="22" max="22" width="8" customWidth="1"/>
    <col min="23" max="23" width="7.140625" customWidth="1"/>
    <col min="24" max="24" width="5.5703125" customWidth="1"/>
    <col min="25" max="25" width="0.5703125" customWidth="1"/>
    <col min="26" max="26" width="7.140625" customWidth="1"/>
    <col min="27" max="27" width="7.7109375" customWidth="1"/>
  </cols>
  <sheetData>
    <row r="1" spans="1:27" ht="32.25" customHeight="1" x14ac:dyDescent="0.25">
      <c r="A1" s="379" t="s">
        <v>203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  <c r="AA1" s="433"/>
    </row>
    <row r="2" spans="1:27" ht="12" customHeight="1" x14ac:dyDescent="0.25">
      <c r="A2" s="421" t="s">
        <v>125</v>
      </c>
      <c r="B2" s="131"/>
      <c r="C2" s="403" t="s">
        <v>33</v>
      </c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24"/>
      <c r="Y2" s="141"/>
      <c r="Z2" s="398" t="s">
        <v>101</v>
      </c>
      <c r="AA2" s="391" t="s">
        <v>155</v>
      </c>
    </row>
    <row r="3" spans="1:27" ht="18" customHeight="1" x14ac:dyDescent="0.25">
      <c r="A3" s="422"/>
      <c r="B3" s="430" t="s">
        <v>102</v>
      </c>
      <c r="C3" s="430"/>
      <c r="D3" s="430"/>
      <c r="E3" s="430"/>
      <c r="F3" s="430"/>
      <c r="G3" s="142"/>
      <c r="H3" s="393" t="s">
        <v>99</v>
      </c>
      <c r="I3" s="393"/>
      <c r="J3" s="393"/>
      <c r="K3" s="393"/>
      <c r="L3" s="393"/>
      <c r="M3" s="142"/>
      <c r="N3" s="393" t="s">
        <v>100</v>
      </c>
      <c r="O3" s="393"/>
      <c r="P3" s="393"/>
      <c r="Q3" s="393"/>
      <c r="R3" s="393"/>
      <c r="S3" s="142"/>
      <c r="T3" s="393" t="s">
        <v>40</v>
      </c>
      <c r="U3" s="393"/>
      <c r="V3" s="393"/>
      <c r="W3" s="393"/>
      <c r="X3" s="393"/>
      <c r="Y3" s="5"/>
      <c r="Z3" s="410"/>
      <c r="AA3" s="426"/>
    </row>
    <row r="4" spans="1:27" ht="21.75" customHeight="1" x14ac:dyDescent="0.25">
      <c r="A4" s="423"/>
      <c r="B4" s="136" t="s">
        <v>7</v>
      </c>
      <c r="C4" s="135" t="s">
        <v>48</v>
      </c>
      <c r="D4" s="135" t="s">
        <v>97</v>
      </c>
      <c r="E4" s="135" t="s">
        <v>109</v>
      </c>
      <c r="F4" s="136" t="s">
        <v>0</v>
      </c>
      <c r="G4" s="133"/>
      <c r="H4" s="136" t="s">
        <v>7</v>
      </c>
      <c r="I4" s="135" t="s">
        <v>48</v>
      </c>
      <c r="J4" s="135" t="s">
        <v>97</v>
      </c>
      <c r="K4" s="135" t="s">
        <v>109</v>
      </c>
      <c r="L4" s="136" t="s">
        <v>0</v>
      </c>
      <c r="M4" s="133"/>
      <c r="N4" s="136" t="s">
        <v>7</v>
      </c>
      <c r="O4" s="135" t="s">
        <v>48</v>
      </c>
      <c r="P4" s="135" t="s">
        <v>97</v>
      </c>
      <c r="Q4" s="135" t="s">
        <v>109</v>
      </c>
      <c r="R4" s="136" t="s">
        <v>0</v>
      </c>
      <c r="S4" s="133"/>
      <c r="T4" s="136" t="s">
        <v>7</v>
      </c>
      <c r="U4" s="135" t="s">
        <v>48</v>
      </c>
      <c r="V4" s="135" t="s">
        <v>97</v>
      </c>
      <c r="W4" s="135" t="s">
        <v>109</v>
      </c>
      <c r="X4" s="136" t="s">
        <v>0</v>
      </c>
      <c r="Y4" s="2"/>
      <c r="Z4" s="116" t="s">
        <v>36</v>
      </c>
      <c r="AA4" s="116" t="s">
        <v>36</v>
      </c>
    </row>
    <row r="5" spans="1:27" ht="9.9499999999999993" customHeight="1" x14ac:dyDescent="0.25">
      <c r="A5" s="119" t="s">
        <v>126</v>
      </c>
      <c r="B5" s="287">
        <f>C5+D5+E5</f>
        <v>335</v>
      </c>
      <c r="C5" s="125">
        <v>192</v>
      </c>
      <c r="D5" s="125">
        <v>102</v>
      </c>
      <c r="E5" s="125">
        <v>41</v>
      </c>
      <c r="F5" s="66">
        <v>1310</v>
      </c>
      <c r="G5" s="92"/>
      <c r="H5" s="287">
        <f>I5+J5+K5</f>
        <v>393</v>
      </c>
      <c r="I5" s="125">
        <v>223</v>
      </c>
      <c r="J5" s="125">
        <v>106</v>
      </c>
      <c r="K5" s="125">
        <v>64</v>
      </c>
      <c r="L5" s="66">
        <v>1252</v>
      </c>
      <c r="M5" s="92"/>
      <c r="N5" s="287">
        <f>O5+P5+Q5</f>
        <v>423</v>
      </c>
      <c r="O5" s="125">
        <v>238</v>
      </c>
      <c r="P5" s="125">
        <v>116</v>
      </c>
      <c r="Q5" s="125">
        <v>69</v>
      </c>
      <c r="R5" s="66">
        <v>1222</v>
      </c>
      <c r="S5" s="92"/>
      <c r="T5" s="287">
        <f>U5+V5+W5</f>
        <v>482</v>
      </c>
      <c r="U5" s="125">
        <v>300</v>
      </c>
      <c r="V5" s="125">
        <v>124</v>
      </c>
      <c r="W5" s="125">
        <v>58</v>
      </c>
      <c r="X5" s="66">
        <v>1163</v>
      </c>
      <c r="Y5" s="92"/>
      <c r="Z5" s="66">
        <v>901</v>
      </c>
      <c r="AA5" s="66">
        <v>1645</v>
      </c>
    </row>
    <row r="6" spans="1:27" ht="9.9499999999999993" customHeight="1" x14ac:dyDescent="0.25">
      <c r="A6" s="67" t="s">
        <v>127</v>
      </c>
      <c r="B6" s="114">
        <f t="shared" ref="B6:B32" si="0">C6+D6+E6</f>
        <v>29</v>
      </c>
      <c r="C6" s="73">
        <v>22</v>
      </c>
      <c r="D6" s="73">
        <v>6</v>
      </c>
      <c r="E6" s="73">
        <v>1</v>
      </c>
      <c r="F6" s="68">
        <v>95</v>
      </c>
      <c r="G6" s="68"/>
      <c r="H6" s="114">
        <f t="shared" ref="H6:H32" si="1">I6+J6+K6</f>
        <v>29</v>
      </c>
      <c r="I6" s="73">
        <v>19</v>
      </c>
      <c r="J6" s="73">
        <v>5</v>
      </c>
      <c r="K6" s="73">
        <v>5</v>
      </c>
      <c r="L6" s="68">
        <v>95</v>
      </c>
      <c r="M6" s="68"/>
      <c r="N6" s="114">
        <f t="shared" ref="N6:N32" si="2">O6+P6+Q6</f>
        <v>33</v>
      </c>
      <c r="O6" s="73">
        <v>17</v>
      </c>
      <c r="P6" s="73">
        <v>10</v>
      </c>
      <c r="Q6" s="73">
        <v>6</v>
      </c>
      <c r="R6" s="68">
        <v>91</v>
      </c>
      <c r="S6" s="68"/>
      <c r="T6" s="114">
        <f t="shared" ref="T6:T32" si="3">U6+V6+W6</f>
        <v>41</v>
      </c>
      <c r="U6" s="73">
        <v>27</v>
      </c>
      <c r="V6" s="73">
        <v>9</v>
      </c>
      <c r="W6" s="73">
        <v>5</v>
      </c>
      <c r="X6" s="68">
        <v>83</v>
      </c>
      <c r="Y6" s="68"/>
      <c r="Z6" s="68">
        <v>62</v>
      </c>
      <c r="AA6" s="68">
        <v>124</v>
      </c>
    </row>
    <row r="7" spans="1:27" ht="9.9499999999999993" customHeight="1" x14ac:dyDescent="0.25">
      <c r="A7" s="67" t="s">
        <v>128</v>
      </c>
      <c r="B7" s="114">
        <f t="shared" si="0"/>
        <v>104</v>
      </c>
      <c r="C7" s="73">
        <v>68</v>
      </c>
      <c r="D7" s="73">
        <v>22</v>
      </c>
      <c r="E7" s="73">
        <v>14</v>
      </c>
      <c r="F7" s="68">
        <v>278</v>
      </c>
      <c r="G7" s="68"/>
      <c r="H7" s="114">
        <f t="shared" si="1"/>
        <v>109</v>
      </c>
      <c r="I7" s="73">
        <v>66</v>
      </c>
      <c r="J7" s="73">
        <v>27</v>
      </c>
      <c r="K7" s="73">
        <v>16</v>
      </c>
      <c r="L7" s="68">
        <v>273</v>
      </c>
      <c r="M7" s="68"/>
      <c r="N7" s="114">
        <f t="shared" si="2"/>
        <v>104</v>
      </c>
      <c r="O7" s="73">
        <v>59</v>
      </c>
      <c r="P7" s="73">
        <v>29</v>
      </c>
      <c r="Q7" s="73">
        <v>16</v>
      </c>
      <c r="R7" s="68">
        <v>278</v>
      </c>
      <c r="S7" s="68"/>
      <c r="T7" s="114">
        <f t="shared" si="3"/>
        <v>120</v>
      </c>
      <c r="U7" s="73">
        <v>78</v>
      </c>
      <c r="V7" s="73">
        <v>29</v>
      </c>
      <c r="W7" s="73">
        <v>13</v>
      </c>
      <c r="X7" s="68">
        <v>262</v>
      </c>
      <c r="Y7" s="68"/>
      <c r="Z7" s="68">
        <v>195</v>
      </c>
      <c r="AA7" s="68">
        <v>382</v>
      </c>
    </row>
    <row r="8" spans="1:27" ht="9.9499999999999993" customHeight="1" x14ac:dyDescent="0.25">
      <c r="A8" s="67" t="s">
        <v>129</v>
      </c>
      <c r="B8" s="114">
        <f t="shared" si="0"/>
        <v>483</v>
      </c>
      <c r="C8" s="73">
        <v>291</v>
      </c>
      <c r="D8" s="73">
        <v>126</v>
      </c>
      <c r="E8" s="73">
        <v>66</v>
      </c>
      <c r="F8" s="68">
        <v>1562</v>
      </c>
      <c r="G8" s="68"/>
      <c r="H8" s="114">
        <f t="shared" si="1"/>
        <v>661</v>
      </c>
      <c r="I8" s="73">
        <v>379</v>
      </c>
      <c r="J8" s="73">
        <v>162</v>
      </c>
      <c r="K8" s="73">
        <v>120</v>
      </c>
      <c r="L8" s="68">
        <v>1384</v>
      </c>
      <c r="M8" s="68"/>
      <c r="N8" s="114">
        <f t="shared" si="2"/>
        <v>639</v>
      </c>
      <c r="O8" s="73">
        <v>375</v>
      </c>
      <c r="P8" s="73">
        <v>166</v>
      </c>
      <c r="Q8" s="73">
        <v>98</v>
      </c>
      <c r="R8" s="68">
        <v>1406</v>
      </c>
      <c r="S8" s="68"/>
      <c r="T8" s="114">
        <f t="shared" si="3"/>
        <v>711</v>
      </c>
      <c r="U8" s="73">
        <v>447</v>
      </c>
      <c r="V8" s="73">
        <v>159</v>
      </c>
      <c r="W8" s="73">
        <v>105</v>
      </c>
      <c r="X8" s="68">
        <v>1334</v>
      </c>
      <c r="Y8" s="68"/>
      <c r="Z8" s="68">
        <v>971</v>
      </c>
      <c r="AA8" s="68">
        <v>2045</v>
      </c>
    </row>
    <row r="9" spans="1:27" ht="9.9499999999999993" customHeight="1" x14ac:dyDescent="0.25">
      <c r="A9" s="67" t="s">
        <v>130</v>
      </c>
      <c r="B9" s="114">
        <f t="shared" si="0"/>
        <v>146</v>
      </c>
      <c r="C9" s="68">
        <f>C10+C11</f>
        <v>84</v>
      </c>
      <c r="D9" s="68">
        <f t="shared" ref="D9:Z9" si="4">D10+D11</f>
        <v>36</v>
      </c>
      <c r="E9" s="68">
        <f t="shared" si="4"/>
        <v>26</v>
      </c>
      <c r="F9" s="68">
        <f t="shared" si="4"/>
        <v>355</v>
      </c>
      <c r="G9" s="68"/>
      <c r="H9" s="68">
        <f t="shared" si="4"/>
        <v>203</v>
      </c>
      <c r="I9" s="68">
        <f t="shared" si="4"/>
        <v>92</v>
      </c>
      <c r="J9" s="68">
        <f t="shared" si="4"/>
        <v>57</v>
      </c>
      <c r="K9" s="68">
        <f t="shared" si="4"/>
        <v>54</v>
      </c>
      <c r="L9" s="68">
        <f t="shared" si="4"/>
        <v>298</v>
      </c>
      <c r="M9" s="68"/>
      <c r="N9" s="68">
        <f t="shared" si="4"/>
        <v>184</v>
      </c>
      <c r="O9" s="68">
        <f t="shared" si="4"/>
        <v>84</v>
      </c>
      <c r="P9" s="68">
        <f t="shared" si="4"/>
        <v>53</v>
      </c>
      <c r="Q9" s="68">
        <f t="shared" si="4"/>
        <v>47</v>
      </c>
      <c r="R9" s="68">
        <f t="shared" si="4"/>
        <v>317</v>
      </c>
      <c r="S9" s="68"/>
      <c r="T9" s="68">
        <f t="shared" si="4"/>
        <v>227</v>
      </c>
      <c r="U9" s="68">
        <f t="shared" si="4"/>
        <v>114</v>
      </c>
      <c r="V9" s="68">
        <f t="shared" si="4"/>
        <v>63</v>
      </c>
      <c r="W9" s="68">
        <f t="shared" si="4"/>
        <v>50</v>
      </c>
      <c r="X9" s="68">
        <f t="shared" si="4"/>
        <v>274</v>
      </c>
      <c r="Y9" s="68">
        <f t="shared" si="4"/>
        <v>0</v>
      </c>
      <c r="Z9" s="68">
        <f t="shared" si="4"/>
        <v>187</v>
      </c>
      <c r="AA9" s="68">
        <v>501</v>
      </c>
    </row>
    <row r="10" spans="1:27" ht="9.9499999999999993" customHeight="1" x14ac:dyDescent="0.25">
      <c r="A10" s="72" t="s">
        <v>131</v>
      </c>
      <c r="B10" s="114">
        <f t="shared" si="0"/>
        <v>81</v>
      </c>
      <c r="C10" s="73">
        <v>45</v>
      </c>
      <c r="D10" s="73">
        <v>21</v>
      </c>
      <c r="E10" s="73">
        <v>15</v>
      </c>
      <c r="F10" s="73">
        <v>133</v>
      </c>
      <c r="G10" s="73"/>
      <c r="H10" s="114">
        <f t="shared" si="1"/>
        <v>105</v>
      </c>
      <c r="I10" s="73">
        <v>42</v>
      </c>
      <c r="J10" s="73">
        <v>31</v>
      </c>
      <c r="K10" s="73">
        <v>32</v>
      </c>
      <c r="L10" s="73">
        <v>109</v>
      </c>
      <c r="M10" s="73"/>
      <c r="N10" s="114">
        <f t="shared" si="2"/>
        <v>91</v>
      </c>
      <c r="O10" s="73">
        <v>40</v>
      </c>
      <c r="P10" s="73">
        <v>24</v>
      </c>
      <c r="Q10" s="73">
        <v>27</v>
      </c>
      <c r="R10" s="73">
        <v>123</v>
      </c>
      <c r="S10" s="73"/>
      <c r="T10" s="114">
        <f t="shared" si="3"/>
        <v>114</v>
      </c>
      <c r="U10" s="73">
        <v>62</v>
      </c>
      <c r="V10" s="73">
        <v>26</v>
      </c>
      <c r="W10" s="73">
        <v>26</v>
      </c>
      <c r="X10" s="73">
        <v>100</v>
      </c>
      <c r="Y10" s="73"/>
      <c r="Z10" s="73">
        <v>61</v>
      </c>
      <c r="AA10" s="73">
        <v>214</v>
      </c>
    </row>
    <row r="11" spans="1:27" ht="9.9499999999999993" customHeight="1" x14ac:dyDescent="0.25">
      <c r="A11" s="72" t="s">
        <v>132</v>
      </c>
      <c r="B11" s="114">
        <f t="shared" si="0"/>
        <v>65</v>
      </c>
      <c r="C11" s="73">
        <v>39</v>
      </c>
      <c r="D11" s="73">
        <v>15</v>
      </c>
      <c r="E11" s="73">
        <v>11</v>
      </c>
      <c r="F11" s="73">
        <v>222</v>
      </c>
      <c r="G11" s="73"/>
      <c r="H11" s="114">
        <f t="shared" si="1"/>
        <v>98</v>
      </c>
      <c r="I11" s="73">
        <v>50</v>
      </c>
      <c r="J11" s="73">
        <v>26</v>
      </c>
      <c r="K11" s="73">
        <v>22</v>
      </c>
      <c r="L11" s="73">
        <v>189</v>
      </c>
      <c r="M11" s="73"/>
      <c r="N11" s="114">
        <f t="shared" si="2"/>
        <v>93</v>
      </c>
      <c r="O11" s="73">
        <v>44</v>
      </c>
      <c r="P11" s="73">
        <v>29</v>
      </c>
      <c r="Q11" s="73">
        <v>20</v>
      </c>
      <c r="R11" s="73">
        <v>194</v>
      </c>
      <c r="S11" s="73"/>
      <c r="T11" s="114">
        <f t="shared" si="3"/>
        <v>113</v>
      </c>
      <c r="U11" s="73">
        <v>52</v>
      </c>
      <c r="V11" s="73">
        <v>37</v>
      </c>
      <c r="W11" s="73">
        <v>24</v>
      </c>
      <c r="X11" s="73">
        <v>174</v>
      </c>
      <c r="Y11" s="73"/>
      <c r="Z11" s="73">
        <v>126</v>
      </c>
      <c r="AA11" s="73">
        <v>287</v>
      </c>
    </row>
    <row r="12" spans="1:27" ht="9.9499999999999993" customHeight="1" x14ac:dyDescent="0.25">
      <c r="A12" s="67" t="s">
        <v>133</v>
      </c>
      <c r="B12" s="114">
        <f t="shared" si="0"/>
        <v>242</v>
      </c>
      <c r="C12" s="73">
        <v>132</v>
      </c>
      <c r="D12" s="73">
        <v>71</v>
      </c>
      <c r="E12" s="73">
        <v>39</v>
      </c>
      <c r="F12" s="68">
        <v>719</v>
      </c>
      <c r="G12" s="68"/>
      <c r="H12" s="114">
        <f t="shared" si="1"/>
        <v>390</v>
      </c>
      <c r="I12" s="73">
        <v>201</v>
      </c>
      <c r="J12" s="73">
        <v>101</v>
      </c>
      <c r="K12" s="73">
        <v>88</v>
      </c>
      <c r="L12" s="68">
        <v>571</v>
      </c>
      <c r="M12" s="68"/>
      <c r="N12" s="114">
        <f t="shared" si="2"/>
        <v>369</v>
      </c>
      <c r="O12" s="73">
        <v>187</v>
      </c>
      <c r="P12" s="73">
        <v>97</v>
      </c>
      <c r="Q12" s="73">
        <v>85</v>
      </c>
      <c r="R12" s="68">
        <v>592</v>
      </c>
      <c r="S12" s="68"/>
      <c r="T12" s="114">
        <f t="shared" si="3"/>
        <v>357</v>
      </c>
      <c r="U12" s="73">
        <v>205</v>
      </c>
      <c r="V12" s="73">
        <v>88</v>
      </c>
      <c r="W12" s="73">
        <v>64</v>
      </c>
      <c r="X12" s="68">
        <v>604</v>
      </c>
      <c r="Y12" s="68"/>
      <c r="Z12" s="68">
        <v>371</v>
      </c>
      <c r="AA12" s="68">
        <v>961</v>
      </c>
    </row>
    <row r="13" spans="1:27" ht="9.9499999999999993" customHeight="1" x14ac:dyDescent="0.25">
      <c r="A13" s="67" t="s">
        <v>134</v>
      </c>
      <c r="B13" s="114">
        <f t="shared" si="0"/>
        <v>96</v>
      </c>
      <c r="C13" s="73">
        <v>49</v>
      </c>
      <c r="D13" s="73">
        <v>37</v>
      </c>
      <c r="E13" s="73">
        <v>10</v>
      </c>
      <c r="F13" s="68">
        <v>281</v>
      </c>
      <c r="G13" s="68"/>
      <c r="H13" s="114">
        <f t="shared" si="1"/>
        <v>121</v>
      </c>
      <c r="I13" s="73">
        <v>58</v>
      </c>
      <c r="J13" s="73">
        <v>43</v>
      </c>
      <c r="K13" s="73">
        <v>20</v>
      </c>
      <c r="L13" s="68">
        <v>256</v>
      </c>
      <c r="M13" s="68"/>
      <c r="N13" s="114">
        <f t="shared" si="2"/>
        <v>114</v>
      </c>
      <c r="O13" s="73">
        <v>51</v>
      </c>
      <c r="P13" s="73">
        <v>31</v>
      </c>
      <c r="Q13" s="73">
        <v>32</v>
      </c>
      <c r="R13" s="68">
        <v>263</v>
      </c>
      <c r="S13" s="68"/>
      <c r="T13" s="114">
        <f t="shared" si="3"/>
        <v>124</v>
      </c>
      <c r="U13" s="73">
        <v>66</v>
      </c>
      <c r="V13" s="73">
        <v>38</v>
      </c>
      <c r="W13" s="73">
        <v>20</v>
      </c>
      <c r="X13" s="68">
        <v>253</v>
      </c>
      <c r="Y13" s="68"/>
      <c r="Z13" s="68">
        <v>178</v>
      </c>
      <c r="AA13" s="68">
        <v>377</v>
      </c>
    </row>
    <row r="14" spans="1:27" ht="9.9499999999999993" customHeight="1" x14ac:dyDescent="0.25">
      <c r="A14" s="67" t="s">
        <v>135</v>
      </c>
      <c r="B14" s="114">
        <f t="shared" si="0"/>
        <v>232</v>
      </c>
      <c r="C14" s="73">
        <v>144</v>
      </c>
      <c r="D14" s="73">
        <v>65</v>
      </c>
      <c r="E14" s="73">
        <v>23</v>
      </c>
      <c r="F14" s="68">
        <v>442</v>
      </c>
      <c r="G14" s="68"/>
      <c r="H14" s="114">
        <f t="shared" si="1"/>
        <v>320</v>
      </c>
      <c r="I14" s="73">
        <v>186</v>
      </c>
      <c r="J14" s="73">
        <v>86</v>
      </c>
      <c r="K14" s="73">
        <v>48</v>
      </c>
      <c r="L14" s="68">
        <v>354</v>
      </c>
      <c r="M14" s="68"/>
      <c r="N14" s="114">
        <f t="shared" si="2"/>
        <v>332</v>
      </c>
      <c r="O14" s="73">
        <v>209</v>
      </c>
      <c r="P14" s="73">
        <v>84</v>
      </c>
      <c r="Q14" s="73">
        <v>39</v>
      </c>
      <c r="R14" s="68">
        <v>342</v>
      </c>
      <c r="S14" s="68"/>
      <c r="T14" s="114">
        <f t="shared" si="3"/>
        <v>325</v>
      </c>
      <c r="U14" s="73">
        <v>211</v>
      </c>
      <c r="V14" s="73">
        <v>84</v>
      </c>
      <c r="W14" s="73">
        <v>30</v>
      </c>
      <c r="X14" s="68">
        <v>349</v>
      </c>
      <c r="Y14" s="68"/>
      <c r="Z14" s="68">
        <v>219</v>
      </c>
      <c r="AA14" s="68">
        <v>674</v>
      </c>
    </row>
    <row r="15" spans="1:27" ht="9.9499999999999993" customHeight="1" x14ac:dyDescent="0.25">
      <c r="A15" s="67" t="s">
        <v>136</v>
      </c>
      <c r="B15" s="114">
        <f t="shared" si="0"/>
        <v>171</v>
      </c>
      <c r="C15" s="73">
        <v>96</v>
      </c>
      <c r="D15" s="73">
        <v>50</v>
      </c>
      <c r="E15" s="73">
        <v>25</v>
      </c>
      <c r="F15" s="68">
        <v>414</v>
      </c>
      <c r="G15" s="68"/>
      <c r="H15" s="114">
        <f t="shared" si="1"/>
        <v>232</v>
      </c>
      <c r="I15" s="73">
        <v>135</v>
      </c>
      <c r="J15" s="73">
        <v>58</v>
      </c>
      <c r="K15" s="73">
        <v>39</v>
      </c>
      <c r="L15" s="68">
        <v>353</v>
      </c>
      <c r="M15" s="68"/>
      <c r="N15" s="114">
        <f t="shared" si="2"/>
        <v>217</v>
      </c>
      <c r="O15" s="73">
        <v>125</v>
      </c>
      <c r="P15" s="73">
        <v>58</v>
      </c>
      <c r="Q15" s="73">
        <v>34</v>
      </c>
      <c r="R15" s="68">
        <v>368</v>
      </c>
      <c r="S15" s="68"/>
      <c r="T15" s="114">
        <f t="shared" si="3"/>
        <v>261</v>
      </c>
      <c r="U15" s="73">
        <v>180</v>
      </c>
      <c r="V15" s="73">
        <v>56</v>
      </c>
      <c r="W15" s="73">
        <v>25</v>
      </c>
      <c r="X15" s="68">
        <v>324</v>
      </c>
      <c r="Y15" s="68"/>
      <c r="Z15" s="68">
        <v>217</v>
      </c>
      <c r="AA15" s="68">
        <v>585</v>
      </c>
    </row>
    <row r="16" spans="1:27" ht="9.9499999999999993" customHeight="1" x14ac:dyDescent="0.25">
      <c r="A16" s="67" t="s">
        <v>137</v>
      </c>
      <c r="B16" s="114">
        <f t="shared" si="0"/>
        <v>47</v>
      </c>
      <c r="C16" s="73">
        <v>29</v>
      </c>
      <c r="D16" s="73">
        <v>14</v>
      </c>
      <c r="E16" s="73">
        <v>4</v>
      </c>
      <c r="F16" s="68">
        <v>127</v>
      </c>
      <c r="G16" s="68"/>
      <c r="H16" s="114">
        <f t="shared" si="1"/>
        <v>54</v>
      </c>
      <c r="I16" s="73">
        <v>32</v>
      </c>
      <c r="J16" s="73">
        <v>16</v>
      </c>
      <c r="K16" s="73">
        <v>6</v>
      </c>
      <c r="L16" s="68">
        <v>120</v>
      </c>
      <c r="M16" s="68"/>
      <c r="N16" s="114">
        <f t="shared" si="2"/>
        <v>53</v>
      </c>
      <c r="O16" s="73">
        <v>27</v>
      </c>
      <c r="P16" s="73">
        <v>17</v>
      </c>
      <c r="Q16" s="73">
        <v>9</v>
      </c>
      <c r="R16" s="68">
        <v>121</v>
      </c>
      <c r="S16" s="68"/>
      <c r="T16" s="114">
        <f t="shared" si="3"/>
        <v>66</v>
      </c>
      <c r="U16" s="73">
        <v>41</v>
      </c>
      <c r="V16" s="73">
        <v>16</v>
      </c>
      <c r="W16" s="73">
        <v>9</v>
      </c>
      <c r="X16" s="68">
        <v>108</v>
      </c>
      <c r="Y16" s="68"/>
      <c r="Z16" s="68">
        <v>84</v>
      </c>
      <c r="AA16" s="68">
        <v>174</v>
      </c>
    </row>
    <row r="17" spans="1:27" ht="9.9499999999999993" customHeight="1" x14ac:dyDescent="0.25">
      <c r="A17" s="67" t="s">
        <v>138</v>
      </c>
      <c r="B17" s="114">
        <f t="shared" si="0"/>
        <v>126</v>
      </c>
      <c r="C17" s="73">
        <v>81</v>
      </c>
      <c r="D17" s="73">
        <v>34</v>
      </c>
      <c r="E17" s="73">
        <v>11</v>
      </c>
      <c r="F17" s="68">
        <v>268</v>
      </c>
      <c r="G17" s="68"/>
      <c r="H17" s="114">
        <f t="shared" si="1"/>
        <v>126</v>
      </c>
      <c r="I17" s="73">
        <v>77</v>
      </c>
      <c r="J17" s="73">
        <v>31</v>
      </c>
      <c r="K17" s="73">
        <v>18</v>
      </c>
      <c r="L17" s="68">
        <v>268</v>
      </c>
      <c r="M17" s="68"/>
      <c r="N17" s="114">
        <f t="shared" si="2"/>
        <v>128</v>
      </c>
      <c r="O17" s="73">
        <v>75</v>
      </c>
      <c r="P17" s="73">
        <v>35</v>
      </c>
      <c r="Q17" s="73">
        <v>18</v>
      </c>
      <c r="R17" s="68">
        <v>266</v>
      </c>
      <c r="S17" s="68"/>
      <c r="T17" s="114">
        <f t="shared" si="3"/>
        <v>152</v>
      </c>
      <c r="U17" s="73">
        <v>91</v>
      </c>
      <c r="V17" s="73">
        <v>38</v>
      </c>
      <c r="W17" s="73">
        <v>23</v>
      </c>
      <c r="X17" s="68">
        <v>242</v>
      </c>
      <c r="Y17" s="68"/>
      <c r="Z17" s="68">
        <v>169</v>
      </c>
      <c r="AA17" s="68">
        <v>394</v>
      </c>
    </row>
    <row r="18" spans="1:27" ht="9.9499999999999993" customHeight="1" x14ac:dyDescent="0.25">
      <c r="A18" s="67" t="s">
        <v>139</v>
      </c>
      <c r="B18" s="114">
        <f t="shared" si="0"/>
        <v>273</v>
      </c>
      <c r="C18" s="73">
        <v>174</v>
      </c>
      <c r="D18" s="73">
        <v>62</v>
      </c>
      <c r="E18" s="73">
        <v>37</v>
      </c>
      <c r="F18" s="68">
        <v>501</v>
      </c>
      <c r="G18" s="68"/>
      <c r="H18" s="114">
        <f t="shared" si="1"/>
        <v>281</v>
      </c>
      <c r="I18" s="73">
        <v>163</v>
      </c>
      <c r="J18" s="73">
        <v>70</v>
      </c>
      <c r="K18" s="73">
        <v>48</v>
      </c>
      <c r="L18" s="68">
        <v>493</v>
      </c>
      <c r="M18" s="68"/>
      <c r="N18" s="114">
        <f t="shared" si="2"/>
        <v>283</v>
      </c>
      <c r="O18" s="73">
        <v>172</v>
      </c>
      <c r="P18" s="73">
        <v>64</v>
      </c>
      <c r="Q18" s="73">
        <v>47</v>
      </c>
      <c r="R18" s="68">
        <v>491</v>
      </c>
      <c r="S18" s="68"/>
      <c r="T18" s="114">
        <f t="shared" si="3"/>
        <v>321</v>
      </c>
      <c r="U18" s="73">
        <v>222</v>
      </c>
      <c r="V18" s="73">
        <v>68</v>
      </c>
      <c r="W18" s="73">
        <v>31</v>
      </c>
      <c r="X18" s="68">
        <v>453</v>
      </c>
      <c r="Y18" s="68"/>
      <c r="Z18" s="68">
        <v>300</v>
      </c>
      <c r="AA18" s="68">
        <v>774</v>
      </c>
    </row>
    <row r="19" spans="1:27" ht="9.9499999999999993" customHeight="1" x14ac:dyDescent="0.25">
      <c r="A19" s="67" t="s">
        <v>140</v>
      </c>
      <c r="B19" s="114">
        <f t="shared" si="0"/>
        <v>110</v>
      </c>
      <c r="C19" s="73">
        <v>75</v>
      </c>
      <c r="D19" s="73">
        <v>23</v>
      </c>
      <c r="E19" s="73">
        <v>12</v>
      </c>
      <c r="F19" s="68">
        <v>350</v>
      </c>
      <c r="G19" s="68"/>
      <c r="H19" s="114">
        <f t="shared" si="1"/>
        <v>105</v>
      </c>
      <c r="I19" s="73">
        <v>58</v>
      </c>
      <c r="J19" s="73">
        <v>25</v>
      </c>
      <c r="K19" s="73">
        <v>22</v>
      </c>
      <c r="L19" s="68">
        <v>355</v>
      </c>
      <c r="M19" s="68"/>
      <c r="N19" s="114">
        <f t="shared" si="2"/>
        <v>104</v>
      </c>
      <c r="O19" s="73">
        <v>52</v>
      </c>
      <c r="P19" s="73">
        <v>25</v>
      </c>
      <c r="Q19" s="73">
        <v>27</v>
      </c>
      <c r="R19" s="68">
        <v>356</v>
      </c>
      <c r="S19" s="68"/>
      <c r="T19" s="114">
        <f t="shared" si="3"/>
        <v>151</v>
      </c>
      <c r="U19" s="73">
        <v>95</v>
      </c>
      <c r="V19" s="73">
        <v>34</v>
      </c>
      <c r="W19" s="73">
        <v>22</v>
      </c>
      <c r="X19" s="68">
        <v>309</v>
      </c>
      <c r="Y19" s="68"/>
      <c r="Z19" s="68">
        <v>245</v>
      </c>
      <c r="AA19" s="68">
        <v>460</v>
      </c>
    </row>
    <row r="20" spans="1:27" ht="9.9499999999999993" customHeight="1" x14ac:dyDescent="0.25">
      <c r="A20" s="67" t="s">
        <v>141</v>
      </c>
      <c r="B20" s="114">
        <f t="shared" si="0"/>
        <v>46</v>
      </c>
      <c r="C20" s="73">
        <v>28</v>
      </c>
      <c r="D20" s="73">
        <v>14</v>
      </c>
      <c r="E20" s="73">
        <v>4</v>
      </c>
      <c r="F20" s="68">
        <v>171</v>
      </c>
      <c r="G20" s="68"/>
      <c r="H20" s="114">
        <f t="shared" si="1"/>
        <v>46</v>
      </c>
      <c r="I20" s="73">
        <v>23</v>
      </c>
      <c r="J20" s="73">
        <v>14</v>
      </c>
      <c r="K20" s="73">
        <v>9</v>
      </c>
      <c r="L20" s="68">
        <v>171</v>
      </c>
      <c r="M20" s="68"/>
      <c r="N20" s="114">
        <f t="shared" si="2"/>
        <v>43</v>
      </c>
      <c r="O20" s="73">
        <v>22</v>
      </c>
      <c r="P20" s="73">
        <v>14</v>
      </c>
      <c r="Q20" s="73">
        <v>7</v>
      </c>
      <c r="R20" s="68">
        <v>174</v>
      </c>
      <c r="S20" s="68"/>
      <c r="T20" s="114">
        <f t="shared" si="3"/>
        <v>51</v>
      </c>
      <c r="U20" s="73">
        <v>29</v>
      </c>
      <c r="V20" s="73">
        <v>16</v>
      </c>
      <c r="W20" s="73">
        <v>6</v>
      </c>
      <c r="X20" s="68">
        <v>166</v>
      </c>
      <c r="Y20" s="68"/>
      <c r="Z20" s="68">
        <v>137</v>
      </c>
      <c r="AA20" s="68">
        <v>217</v>
      </c>
    </row>
    <row r="21" spans="1:27" ht="9.9499999999999993" customHeight="1" x14ac:dyDescent="0.25">
      <c r="A21" s="67" t="s">
        <v>142</v>
      </c>
      <c r="B21" s="114">
        <f t="shared" si="0"/>
        <v>213</v>
      </c>
      <c r="C21" s="73">
        <v>133</v>
      </c>
      <c r="D21" s="73">
        <v>46</v>
      </c>
      <c r="E21" s="73">
        <v>34</v>
      </c>
      <c r="F21" s="68">
        <v>597</v>
      </c>
      <c r="G21" s="68"/>
      <c r="H21" s="114">
        <f t="shared" si="1"/>
        <v>208</v>
      </c>
      <c r="I21" s="73">
        <v>115</v>
      </c>
      <c r="J21" s="73">
        <v>60</v>
      </c>
      <c r="K21" s="73">
        <v>33</v>
      </c>
      <c r="L21" s="68">
        <v>602</v>
      </c>
      <c r="M21" s="68"/>
      <c r="N21" s="114">
        <f t="shared" si="2"/>
        <v>222</v>
      </c>
      <c r="O21" s="73">
        <v>108</v>
      </c>
      <c r="P21" s="73">
        <v>68</v>
      </c>
      <c r="Q21" s="73">
        <v>46</v>
      </c>
      <c r="R21" s="68">
        <v>588</v>
      </c>
      <c r="S21" s="68"/>
      <c r="T21" s="114">
        <f t="shared" si="3"/>
        <v>268</v>
      </c>
      <c r="U21" s="73">
        <v>162</v>
      </c>
      <c r="V21" s="73">
        <v>64</v>
      </c>
      <c r="W21" s="73">
        <v>42</v>
      </c>
      <c r="X21" s="68">
        <v>542</v>
      </c>
      <c r="Y21" s="68"/>
      <c r="Z21" s="68">
        <v>419</v>
      </c>
      <c r="AA21" s="68">
        <v>810</v>
      </c>
    </row>
    <row r="22" spans="1:27" ht="9.9499999999999993" customHeight="1" x14ac:dyDescent="0.25">
      <c r="A22" s="67" t="s">
        <v>143</v>
      </c>
      <c r="B22" s="114">
        <f t="shared" si="0"/>
        <v>125</v>
      </c>
      <c r="C22" s="73">
        <v>87</v>
      </c>
      <c r="D22" s="73">
        <v>21</v>
      </c>
      <c r="E22" s="73">
        <v>17</v>
      </c>
      <c r="F22" s="68">
        <v>364</v>
      </c>
      <c r="G22" s="68"/>
      <c r="H22" s="114">
        <f t="shared" si="1"/>
        <v>162</v>
      </c>
      <c r="I22" s="73">
        <v>103</v>
      </c>
      <c r="J22" s="73">
        <v>33</v>
      </c>
      <c r="K22" s="73">
        <v>26</v>
      </c>
      <c r="L22" s="68">
        <v>327</v>
      </c>
      <c r="M22" s="68"/>
      <c r="N22" s="114">
        <f t="shared" si="2"/>
        <v>165</v>
      </c>
      <c r="O22" s="73">
        <v>98</v>
      </c>
      <c r="P22" s="73">
        <v>32</v>
      </c>
      <c r="Q22" s="73">
        <v>35</v>
      </c>
      <c r="R22" s="68">
        <v>324</v>
      </c>
      <c r="S22" s="68"/>
      <c r="T22" s="114">
        <f t="shared" si="3"/>
        <v>206</v>
      </c>
      <c r="U22" s="73">
        <v>138</v>
      </c>
      <c r="V22" s="73">
        <v>46</v>
      </c>
      <c r="W22" s="73">
        <v>22</v>
      </c>
      <c r="X22" s="68">
        <v>283</v>
      </c>
      <c r="Y22" s="68"/>
      <c r="Z22" s="68">
        <v>205</v>
      </c>
      <c r="AA22" s="68">
        <v>489</v>
      </c>
    </row>
    <row r="23" spans="1:27" ht="9.9499999999999993" customHeight="1" x14ac:dyDescent="0.25">
      <c r="A23" s="67" t="s">
        <v>144</v>
      </c>
      <c r="B23" s="114">
        <f t="shared" si="0"/>
        <v>47</v>
      </c>
      <c r="C23" s="73">
        <v>24</v>
      </c>
      <c r="D23" s="73">
        <v>10</v>
      </c>
      <c r="E23" s="73">
        <v>13</v>
      </c>
      <c r="F23" s="68">
        <v>163</v>
      </c>
      <c r="G23" s="68"/>
      <c r="H23" s="114">
        <f t="shared" si="1"/>
        <v>40</v>
      </c>
      <c r="I23" s="73">
        <v>18</v>
      </c>
      <c r="J23" s="73">
        <v>6</v>
      </c>
      <c r="K23" s="73">
        <v>16</v>
      </c>
      <c r="L23" s="68">
        <v>170</v>
      </c>
      <c r="M23" s="68"/>
      <c r="N23" s="114">
        <f t="shared" si="2"/>
        <v>37</v>
      </c>
      <c r="O23" s="73">
        <v>15</v>
      </c>
      <c r="P23" s="73">
        <v>4</v>
      </c>
      <c r="Q23" s="73">
        <v>18</v>
      </c>
      <c r="R23" s="68">
        <v>173</v>
      </c>
      <c r="S23" s="68"/>
      <c r="T23" s="114">
        <f t="shared" si="3"/>
        <v>52</v>
      </c>
      <c r="U23" s="73">
        <v>28</v>
      </c>
      <c r="V23" s="73">
        <v>7</v>
      </c>
      <c r="W23" s="73">
        <v>17</v>
      </c>
      <c r="X23" s="68">
        <v>158</v>
      </c>
      <c r="Y23" s="68"/>
      <c r="Z23" s="68">
        <v>130</v>
      </c>
      <c r="AA23" s="68">
        <v>210</v>
      </c>
    </row>
    <row r="24" spans="1:27" ht="9.9499999999999993" customHeight="1" x14ac:dyDescent="0.25">
      <c r="A24" s="67" t="s">
        <v>145</v>
      </c>
      <c r="B24" s="114">
        <f t="shared" si="0"/>
        <v>113</v>
      </c>
      <c r="C24" s="73">
        <v>60</v>
      </c>
      <c r="D24" s="73">
        <v>27</v>
      </c>
      <c r="E24" s="73">
        <v>26</v>
      </c>
      <c r="F24" s="68">
        <v>447</v>
      </c>
      <c r="G24" s="68"/>
      <c r="H24" s="114">
        <f t="shared" si="1"/>
        <v>106</v>
      </c>
      <c r="I24" s="73">
        <v>58</v>
      </c>
      <c r="J24" s="73">
        <v>23</v>
      </c>
      <c r="K24" s="73">
        <v>25</v>
      </c>
      <c r="L24" s="68">
        <v>454</v>
      </c>
      <c r="M24" s="68"/>
      <c r="N24" s="114">
        <f t="shared" si="2"/>
        <v>106</v>
      </c>
      <c r="O24" s="73">
        <v>50</v>
      </c>
      <c r="P24" s="73">
        <v>26</v>
      </c>
      <c r="Q24" s="73">
        <v>30</v>
      </c>
      <c r="R24" s="68">
        <v>454</v>
      </c>
      <c r="S24" s="68"/>
      <c r="T24" s="114">
        <f t="shared" si="3"/>
        <v>170</v>
      </c>
      <c r="U24" s="73">
        <v>94</v>
      </c>
      <c r="V24" s="73">
        <v>37</v>
      </c>
      <c r="W24" s="73">
        <v>39</v>
      </c>
      <c r="X24" s="68">
        <v>390</v>
      </c>
      <c r="Y24" s="68"/>
      <c r="Z24" s="68">
        <v>324</v>
      </c>
      <c r="AA24" s="68">
        <v>560</v>
      </c>
    </row>
    <row r="25" spans="1:27" ht="9.9499999999999993" customHeight="1" x14ac:dyDescent="0.25">
      <c r="A25" s="67" t="s">
        <v>146</v>
      </c>
      <c r="B25" s="114">
        <f t="shared" si="0"/>
        <v>186</v>
      </c>
      <c r="C25" s="73">
        <v>98</v>
      </c>
      <c r="D25" s="73">
        <v>53</v>
      </c>
      <c r="E25" s="73">
        <v>35</v>
      </c>
      <c r="F25" s="68">
        <v>597</v>
      </c>
      <c r="G25" s="68"/>
      <c r="H25" s="114">
        <f t="shared" si="1"/>
        <v>197</v>
      </c>
      <c r="I25" s="73">
        <v>91</v>
      </c>
      <c r="J25" s="73">
        <v>66</v>
      </c>
      <c r="K25" s="73">
        <v>40</v>
      </c>
      <c r="L25" s="68">
        <v>586</v>
      </c>
      <c r="M25" s="68"/>
      <c r="N25" s="114">
        <f t="shared" si="2"/>
        <v>208</v>
      </c>
      <c r="O25" s="73">
        <v>101</v>
      </c>
      <c r="P25" s="73">
        <v>65</v>
      </c>
      <c r="Q25" s="73">
        <v>42</v>
      </c>
      <c r="R25" s="68">
        <v>575</v>
      </c>
      <c r="S25" s="68"/>
      <c r="T25" s="114">
        <f t="shared" si="3"/>
        <v>267</v>
      </c>
      <c r="U25" s="73">
        <v>146</v>
      </c>
      <c r="V25" s="73">
        <v>73</v>
      </c>
      <c r="W25" s="73">
        <v>48</v>
      </c>
      <c r="X25" s="68">
        <v>516</v>
      </c>
      <c r="Y25" s="68"/>
      <c r="Z25" s="68">
        <v>398</v>
      </c>
      <c r="AA25" s="68">
        <v>783</v>
      </c>
    </row>
    <row r="26" spans="1:27" ht="9.9499999999999993" customHeight="1" x14ac:dyDescent="0.25">
      <c r="A26" s="67" t="s">
        <v>147</v>
      </c>
      <c r="B26" s="114">
        <f t="shared" si="0"/>
        <v>126</v>
      </c>
      <c r="C26" s="73">
        <v>65</v>
      </c>
      <c r="D26" s="73">
        <v>39</v>
      </c>
      <c r="E26" s="73">
        <v>22</v>
      </c>
      <c r="F26" s="68">
        <v>455</v>
      </c>
      <c r="G26" s="68"/>
      <c r="H26" s="114">
        <f t="shared" si="1"/>
        <v>166</v>
      </c>
      <c r="I26" s="73">
        <v>86</v>
      </c>
      <c r="J26" s="73">
        <v>48</v>
      </c>
      <c r="K26" s="73">
        <v>32</v>
      </c>
      <c r="L26" s="68">
        <v>415</v>
      </c>
      <c r="M26" s="68"/>
      <c r="N26" s="114">
        <f t="shared" si="2"/>
        <v>165</v>
      </c>
      <c r="O26" s="73">
        <v>82</v>
      </c>
      <c r="P26" s="73">
        <v>55</v>
      </c>
      <c r="Q26" s="73">
        <v>28</v>
      </c>
      <c r="R26" s="68">
        <v>416</v>
      </c>
      <c r="S26" s="68"/>
      <c r="T26" s="114">
        <f t="shared" si="3"/>
        <v>177</v>
      </c>
      <c r="U26" s="73">
        <v>112</v>
      </c>
      <c r="V26" s="73">
        <v>45</v>
      </c>
      <c r="W26" s="73">
        <v>20</v>
      </c>
      <c r="X26" s="68">
        <v>404</v>
      </c>
      <c r="Y26" s="68"/>
      <c r="Z26" s="68">
        <v>291</v>
      </c>
      <c r="AA26" s="68">
        <v>581</v>
      </c>
    </row>
    <row r="27" spans="1:27" ht="9.9499999999999993" customHeight="1" x14ac:dyDescent="0.25">
      <c r="A27" s="67"/>
      <c r="B27" s="114"/>
      <c r="C27" s="73"/>
      <c r="D27" s="73"/>
      <c r="E27" s="73"/>
      <c r="F27" s="68"/>
      <c r="G27" s="68"/>
      <c r="H27" s="114"/>
      <c r="I27" s="73"/>
      <c r="J27" s="73"/>
      <c r="K27" s="73"/>
      <c r="L27" s="68"/>
      <c r="M27" s="68"/>
      <c r="N27" s="114"/>
      <c r="O27" s="73"/>
      <c r="P27" s="73"/>
      <c r="Q27" s="73"/>
      <c r="R27" s="68"/>
      <c r="S27" s="68"/>
      <c r="T27" s="114"/>
      <c r="U27" s="73"/>
      <c r="V27" s="73"/>
      <c r="W27" s="73"/>
      <c r="X27" s="68"/>
      <c r="Y27" s="68"/>
      <c r="Z27" s="68"/>
      <c r="AA27" s="68"/>
    </row>
    <row r="28" spans="1:27" ht="9.9499999999999993" customHeight="1" x14ac:dyDescent="0.25">
      <c r="A28" s="67" t="s">
        <v>84</v>
      </c>
      <c r="B28" s="114">
        <f t="shared" si="0"/>
        <v>951</v>
      </c>
      <c r="C28" s="73">
        <v>573</v>
      </c>
      <c r="D28" s="73">
        <v>256</v>
      </c>
      <c r="E28" s="73">
        <v>122</v>
      </c>
      <c r="F28" s="68">
        <v>3245</v>
      </c>
      <c r="G28" s="68"/>
      <c r="H28" s="114">
        <f t="shared" si="1"/>
        <v>1192</v>
      </c>
      <c r="I28" s="73">
        <v>687</v>
      </c>
      <c r="J28" s="73">
        <v>300</v>
      </c>
      <c r="K28" s="73">
        <v>205</v>
      </c>
      <c r="L28" s="68">
        <v>3004</v>
      </c>
      <c r="M28" s="68"/>
      <c r="N28" s="114">
        <f t="shared" si="2"/>
        <v>1199</v>
      </c>
      <c r="O28" s="73">
        <v>689</v>
      </c>
      <c r="P28" s="73">
        <v>321</v>
      </c>
      <c r="Q28" s="73">
        <v>189</v>
      </c>
      <c r="R28" s="68">
        <v>2997</v>
      </c>
      <c r="S28" s="68"/>
      <c r="T28" s="114">
        <f t="shared" si="3"/>
        <v>1354</v>
      </c>
      <c r="U28" s="73">
        <v>852</v>
      </c>
      <c r="V28" s="73">
        <v>321</v>
      </c>
      <c r="W28" s="73">
        <v>181</v>
      </c>
      <c r="X28" s="68">
        <v>2842</v>
      </c>
      <c r="Y28" s="68"/>
      <c r="Z28" s="68">
        <v>2129</v>
      </c>
      <c r="AA28" s="68">
        <v>4196</v>
      </c>
    </row>
    <row r="29" spans="1:27" ht="9.9499999999999993" customHeight="1" x14ac:dyDescent="0.25">
      <c r="A29" s="67" t="s">
        <v>85</v>
      </c>
      <c r="B29" s="114">
        <f t="shared" si="0"/>
        <v>716</v>
      </c>
      <c r="C29" s="73">
        <v>409</v>
      </c>
      <c r="D29" s="73">
        <v>209</v>
      </c>
      <c r="E29" s="73">
        <v>98</v>
      </c>
      <c r="F29" s="68">
        <v>1797</v>
      </c>
      <c r="G29" s="68"/>
      <c r="H29" s="114">
        <f t="shared" si="1"/>
        <v>1034</v>
      </c>
      <c r="I29" s="73">
        <v>537</v>
      </c>
      <c r="J29" s="73">
        <v>287</v>
      </c>
      <c r="K29" s="73">
        <v>210</v>
      </c>
      <c r="L29" s="68">
        <v>1479</v>
      </c>
      <c r="M29" s="68"/>
      <c r="N29" s="114">
        <f t="shared" si="2"/>
        <v>999</v>
      </c>
      <c r="O29" s="73">
        <v>531</v>
      </c>
      <c r="P29" s="73">
        <v>265</v>
      </c>
      <c r="Q29" s="73">
        <v>203</v>
      </c>
      <c r="R29" s="68">
        <v>1514</v>
      </c>
      <c r="S29" s="68"/>
      <c r="T29" s="114">
        <f t="shared" si="3"/>
        <v>1033</v>
      </c>
      <c r="U29" s="73">
        <v>596</v>
      </c>
      <c r="V29" s="73">
        <v>273</v>
      </c>
      <c r="W29" s="73">
        <v>164</v>
      </c>
      <c r="X29" s="68">
        <v>1480</v>
      </c>
      <c r="Y29" s="68"/>
      <c r="Z29" s="68">
        <v>955</v>
      </c>
      <c r="AA29" s="68">
        <v>2513</v>
      </c>
    </row>
    <row r="30" spans="1:27" ht="9.9499999999999993" customHeight="1" x14ac:dyDescent="0.25">
      <c r="A30" s="67" t="s">
        <v>86</v>
      </c>
      <c r="B30" s="114">
        <v>617</v>
      </c>
      <c r="C30" s="73">
        <v>380</v>
      </c>
      <c r="D30" s="73">
        <v>160</v>
      </c>
      <c r="E30" s="73">
        <v>77</v>
      </c>
      <c r="F30" s="68">
        <v>1310</v>
      </c>
      <c r="G30" s="68"/>
      <c r="H30" s="114">
        <v>693</v>
      </c>
      <c r="I30" s="73">
        <v>407</v>
      </c>
      <c r="J30" s="73">
        <v>175</v>
      </c>
      <c r="K30" s="73">
        <v>111</v>
      </c>
      <c r="L30" s="68">
        <v>1234</v>
      </c>
      <c r="M30" s="68"/>
      <c r="N30" s="114">
        <v>681</v>
      </c>
      <c r="O30" s="73">
        <v>399</v>
      </c>
      <c r="P30" s="73">
        <v>174</v>
      </c>
      <c r="Q30" s="73">
        <v>108</v>
      </c>
      <c r="R30" s="68">
        <v>1246</v>
      </c>
      <c r="S30" s="68"/>
      <c r="T30" s="114">
        <v>800</v>
      </c>
      <c r="U30" s="73">
        <v>534</v>
      </c>
      <c r="V30" s="73">
        <v>178</v>
      </c>
      <c r="W30" s="73">
        <v>88</v>
      </c>
      <c r="X30" s="68">
        <v>1127</v>
      </c>
      <c r="Y30" s="68"/>
      <c r="Z30" s="68">
        <v>766</v>
      </c>
      <c r="AA30" s="68">
        <v>1927</v>
      </c>
    </row>
    <row r="31" spans="1:27" ht="9.9499999999999993" customHeight="1" x14ac:dyDescent="0.25">
      <c r="A31" s="67" t="s">
        <v>87</v>
      </c>
      <c r="B31" s="114">
        <f t="shared" si="0"/>
        <v>654</v>
      </c>
      <c r="C31" s="73">
        <v>407</v>
      </c>
      <c r="D31" s="73">
        <v>141</v>
      </c>
      <c r="E31" s="73">
        <v>106</v>
      </c>
      <c r="F31" s="68">
        <v>2092</v>
      </c>
      <c r="G31" s="68"/>
      <c r="H31" s="114">
        <f t="shared" si="1"/>
        <v>667</v>
      </c>
      <c r="I31" s="73">
        <v>375</v>
      </c>
      <c r="J31" s="73">
        <v>161</v>
      </c>
      <c r="K31" s="73">
        <v>131</v>
      </c>
      <c r="L31" s="68">
        <v>2079</v>
      </c>
      <c r="M31" s="68"/>
      <c r="N31" s="114">
        <f t="shared" si="2"/>
        <v>677</v>
      </c>
      <c r="O31" s="73">
        <v>345</v>
      </c>
      <c r="P31" s="73">
        <v>169</v>
      </c>
      <c r="Q31" s="73">
        <v>163</v>
      </c>
      <c r="R31" s="68">
        <v>2069</v>
      </c>
      <c r="S31" s="68"/>
      <c r="T31" s="114">
        <f t="shared" si="3"/>
        <v>898</v>
      </c>
      <c r="U31" s="73">
        <v>546</v>
      </c>
      <c r="V31" s="73">
        <v>204</v>
      </c>
      <c r="W31" s="73">
        <v>148</v>
      </c>
      <c r="X31" s="68">
        <v>1848</v>
      </c>
      <c r="Y31" s="68"/>
      <c r="Z31" s="68">
        <v>1460</v>
      </c>
      <c r="AA31" s="68">
        <v>2746</v>
      </c>
    </row>
    <row r="32" spans="1:27" ht="9.9499999999999993" customHeight="1" x14ac:dyDescent="0.25">
      <c r="A32" s="67" t="s">
        <v>88</v>
      </c>
      <c r="B32" s="114">
        <f t="shared" si="0"/>
        <v>312</v>
      </c>
      <c r="C32" s="73">
        <v>163</v>
      </c>
      <c r="D32" s="73">
        <v>92</v>
      </c>
      <c r="E32" s="73">
        <v>57</v>
      </c>
      <c r="F32" s="68">
        <v>1052</v>
      </c>
      <c r="G32" s="68"/>
      <c r="H32" s="114">
        <f t="shared" si="1"/>
        <v>363</v>
      </c>
      <c r="I32" s="73">
        <v>177</v>
      </c>
      <c r="J32" s="73">
        <v>114</v>
      </c>
      <c r="K32" s="73">
        <v>72</v>
      </c>
      <c r="L32" s="68">
        <v>1001</v>
      </c>
      <c r="M32" s="68"/>
      <c r="N32" s="114">
        <f t="shared" si="2"/>
        <v>373</v>
      </c>
      <c r="O32" s="73">
        <v>183</v>
      </c>
      <c r="P32" s="73">
        <v>120</v>
      </c>
      <c r="Q32" s="73">
        <v>70</v>
      </c>
      <c r="R32" s="68">
        <v>991</v>
      </c>
      <c r="S32" s="68"/>
      <c r="T32" s="114">
        <f t="shared" si="3"/>
        <v>444</v>
      </c>
      <c r="U32" s="73">
        <v>258</v>
      </c>
      <c r="V32" s="73">
        <v>118</v>
      </c>
      <c r="W32" s="73">
        <v>68</v>
      </c>
      <c r="X32" s="68">
        <v>920</v>
      </c>
      <c r="Y32" s="68"/>
      <c r="Z32" s="68">
        <v>689</v>
      </c>
      <c r="AA32" s="68">
        <v>1364</v>
      </c>
    </row>
    <row r="33" spans="1:225" ht="9.9499999999999993" customHeight="1" x14ac:dyDescent="0.25">
      <c r="A33" s="75" t="s">
        <v>89</v>
      </c>
      <c r="B33" s="291">
        <v>3250</v>
      </c>
      <c r="C33" s="76">
        <v>1932</v>
      </c>
      <c r="D33" s="76">
        <v>858</v>
      </c>
      <c r="E33" s="76">
        <v>460</v>
      </c>
      <c r="F33" s="76">
        <v>9496</v>
      </c>
      <c r="G33" s="76"/>
      <c r="H33" s="291">
        <v>3949</v>
      </c>
      <c r="I33" s="76">
        <v>2183</v>
      </c>
      <c r="J33" s="76">
        <v>1037</v>
      </c>
      <c r="K33" s="76">
        <v>729</v>
      </c>
      <c r="L33" s="76">
        <v>8797</v>
      </c>
      <c r="M33" s="76"/>
      <c r="N33" s="291">
        <v>3929</v>
      </c>
      <c r="O33" s="76">
        <v>2147</v>
      </c>
      <c r="P33" s="76">
        <v>1049</v>
      </c>
      <c r="Q33" s="76">
        <v>733</v>
      </c>
      <c r="R33" s="76">
        <v>8817</v>
      </c>
      <c r="S33" s="76"/>
      <c r="T33" s="291">
        <v>4529</v>
      </c>
      <c r="U33" s="76">
        <v>2786</v>
      </c>
      <c r="V33" s="76">
        <v>1094</v>
      </c>
      <c r="W33" s="76">
        <v>649</v>
      </c>
      <c r="X33" s="76">
        <v>8217</v>
      </c>
      <c r="Y33" s="76"/>
      <c r="Z33" s="76">
        <v>5999</v>
      </c>
      <c r="AA33" s="76">
        <v>12746</v>
      </c>
    </row>
    <row r="34" spans="1:225" ht="9.75" customHeight="1" x14ac:dyDescent="0.25">
      <c r="A34" s="33"/>
      <c r="B34" s="33"/>
      <c r="C34" s="33"/>
      <c r="D34" s="33"/>
      <c r="E34" s="33"/>
      <c r="F34" s="33"/>
      <c r="G34" s="36"/>
      <c r="H34" s="33"/>
      <c r="I34" s="33"/>
      <c r="J34" s="33"/>
      <c r="K34" s="33"/>
      <c r="L34" s="33"/>
      <c r="M34" s="36"/>
      <c r="N34" s="33"/>
      <c r="O34" s="33"/>
      <c r="P34" s="33"/>
      <c r="Q34" s="33"/>
      <c r="R34" s="33"/>
      <c r="S34" s="36"/>
      <c r="T34" s="33"/>
      <c r="U34" s="33"/>
      <c r="V34" s="33"/>
      <c r="W34" s="33"/>
      <c r="X34" s="33"/>
      <c r="Y34" s="5"/>
      <c r="Z34" s="5"/>
      <c r="AA34" s="5"/>
    </row>
    <row r="35" spans="1:225" s="144" customFormat="1" ht="12" customHeight="1" x14ac:dyDescent="0.15">
      <c r="A35" s="421" t="s">
        <v>125</v>
      </c>
      <c r="B35" s="131"/>
      <c r="C35" s="403" t="s">
        <v>33</v>
      </c>
      <c r="D35" s="403"/>
      <c r="E35" s="403"/>
      <c r="F35" s="403"/>
      <c r="G35" s="403"/>
      <c r="H35" s="403"/>
      <c r="I35" s="403"/>
      <c r="J35" s="403"/>
      <c r="K35" s="403"/>
      <c r="L35" s="40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24"/>
      <c r="Y35" s="118"/>
      <c r="Z35" s="391" t="s">
        <v>101</v>
      </c>
      <c r="AA35" s="391" t="s">
        <v>154</v>
      </c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</row>
    <row r="36" spans="1:225" s="134" customFormat="1" ht="15.95" customHeight="1" x14ac:dyDescent="0.15">
      <c r="A36" s="422"/>
      <c r="B36" s="430" t="s">
        <v>102</v>
      </c>
      <c r="C36" s="430"/>
      <c r="D36" s="430"/>
      <c r="E36" s="430"/>
      <c r="F36" s="430"/>
      <c r="G36" s="132"/>
      <c r="H36" s="393" t="s">
        <v>161</v>
      </c>
      <c r="I36" s="393"/>
      <c r="J36" s="393"/>
      <c r="K36" s="393"/>
      <c r="L36" s="393"/>
      <c r="M36" s="132"/>
      <c r="N36" s="393" t="s">
        <v>162</v>
      </c>
      <c r="O36" s="393"/>
      <c r="P36" s="393"/>
      <c r="Q36" s="393"/>
      <c r="R36" s="393"/>
      <c r="S36" s="132"/>
      <c r="T36" s="393" t="s">
        <v>40</v>
      </c>
      <c r="U36" s="393"/>
      <c r="V36" s="393"/>
      <c r="W36" s="393"/>
      <c r="X36" s="393"/>
      <c r="Z36" s="425"/>
      <c r="AA36" s="434"/>
    </row>
    <row r="37" spans="1:225" s="113" customFormat="1" ht="22.5" customHeight="1" x14ac:dyDescent="0.15">
      <c r="A37" s="423"/>
      <c r="B37" s="136" t="s">
        <v>7</v>
      </c>
      <c r="C37" s="135" t="s">
        <v>48</v>
      </c>
      <c r="D37" s="135" t="s">
        <v>97</v>
      </c>
      <c r="E37" s="135" t="s">
        <v>109</v>
      </c>
      <c r="F37" s="136" t="s">
        <v>0</v>
      </c>
      <c r="G37" s="133"/>
      <c r="H37" s="136" t="s">
        <v>7</v>
      </c>
      <c r="I37" s="135" t="s">
        <v>48</v>
      </c>
      <c r="J37" s="135" t="s">
        <v>97</v>
      </c>
      <c r="K37" s="135" t="s">
        <v>109</v>
      </c>
      <c r="L37" s="136" t="s">
        <v>0</v>
      </c>
      <c r="M37" s="133"/>
      <c r="N37" s="136" t="s">
        <v>7</v>
      </c>
      <c r="O37" s="135" t="s">
        <v>48</v>
      </c>
      <c r="P37" s="135" t="s">
        <v>97</v>
      </c>
      <c r="Q37" s="135" t="s">
        <v>109</v>
      </c>
      <c r="R37" s="136" t="s">
        <v>0</v>
      </c>
      <c r="S37" s="133"/>
      <c r="T37" s="136" t="s">
        <v>7</v>
      </c>
      <c r="U37" s="135" t="s">
        <v>48</v>
      </c>
      <c r="V37" s="135" t="s">
        <v>97</v>
      </c>
      <c r="W37" s="135" t="s">
        <v>109</v>
      </c>
      <c r="X37" s="136" t="s">
        <v>0</v>
      </c>
      <c r="Y37" s="134"/>
      <c r="Z37" s="136" t="s">
        <v>36</v>
      </c>
      <c r="AA37" s="136" t="s">
        <v>36</v>
      </c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  <c r="EM37" s="134"/>
      <c r="EN37" s="134"/>
      <c r="EO37" s="134"/>
      <c r="EP37" s="134"/>
      <c r="EQ37" s="134"/>
      <c r="ER37" s="134"/>
      <c r="ES37" s="134"/>
      <c r="ET37" s="134"/>
      <c r="EU37" s="134"/>
      <c r="EV37" s="134"/>
      <c r="EW37" s="134"/>
      <c r="EX37" s="134"/>
      <c r="EY37" s="134"/>
      <c r="EZ37" s="134"/>
      <c r="FA37" s="134"/>
      <c r="FB37" s="134"/>
      <c r="FC37" s="134"/>
      <c r="FD37" s="134"/>
      <c r="FE37" s="134"/>
      <c r="FF37" s="134"/>
      <c r="FG37" s="134"/>
      <c r="FH37" s="134"/>
      <c r="FI37" s="134"/>
      <c r="FJ37" s="134"/>
      <c r="FK37" s="134"/>
      <c r="FL37" s="134"/>
      <c r="FM37" s="134"/>
      <c r="FN37" s="134"/>
      <c r="FO37" s="134"/>
      <c r="FP37" s="134"/>
      <c r="FQ37" s="134"/>
      <c r="FR37" s="134"/>
      <c r="FS37" s="134"/>
      <c r="FT37" s="134"/>
      <c r="FU37" s="134"/>
      <c r="FV37" s="134"/>
      <c r="FW37" s="134"/>
      <c r="FX37" s="134"/>
      <c r="FY37" s="134"/>
      <c r="FZ37" s="134"/>
      <c r="GA37" s="134"/>
      <c r="GB37" s="134"/>
      <c r="GC37" s="134"/>
      <c r="GD37" s="134"/>
      <c r="GE37" s="134"/>
      <c r="GF37" s="134"/>
      <c r="GG37" s="134"/>
      <c r="GH37" s="134"/>
      <c r="GI37" s="134"/>
      <c r="GJ37" s="134"/>
      <c r="GK37" s="134"/>
      <c r="GL37" s="134"/>
      <c r="GM37" s="134"/>
      <c r="GN37" s="134"/>
      <c r="GO37" s="134"/>
      <c r="GP37" s="134"/>
      <c r="GQ37" s="134"/>
      <c r="GR37" s="134"/>
      <c r="GS37" s="134"/>
      <c r="GT37" s="134"/>
      <c r="GU37" s="134"/>
      <c r="GV37" s="134"/>
      <c r="GW37" s="134"/>
      <c r="GX37" s="134"/>
      <c r="GY37" s="134"/>
      <c r="GZ37" s="134"/>
      <c r="HA37" s="134"/>
      <c r="HB37" s="134"/>
      <c r="HC37" s="134"/>
      <c r="HD37" s="134"/>
      <c r="HE37" s="134"/>
      <c r="HF37" s="134"/>
      <c r="HG37" s="134"/>
      <c r="HH37" s="134"/>
      <c r="HI37" s="134"/>
      <c r="HJ37" s="134"/>
      <c r="HK37" s="134"/>
      <c r="HL37" s="134"/>
      <c r="HM37" s="134"/>
      <c r="HN37" s="134"/>
      <c r="HO37" s="134"/>
      <c r="HP37" s="134"/>
      <c r="HQ37" s="134"/>
    </row>
    <row r="38" spans="1:225" ht="9.9499999999999993" customHeight="1" x14ac:dyDescent="0.25">
      <c r="A38" s="119" t="s">
        <v>126</v>
      </c>
      <c r="B38" s="327">
        <f>B5/$AA5*100</f>
        <v>20.364741641337385</v>
      </c>
      <c r="C38" s="327">
        <f t="shared" ref="C38:AA38" si="5">C5/$AA5*100</f>
        <v>11.671732522796352</v>
      </c>
      <c r="D38" s="327">
        <f t="shared" si="5"/>
        <v>6.2006079027355625</v>
      </c>
      <c r="E38" s="327">
        <f t="shared" si="5"/>
        <v>2.4924012158054709</v>
      </c>
      <c r="F38" s="327">
        <f t="shared" si="5"/>
        <v>79.635258358662625</v>
      </c>
      <c r="G38" s="327">
        <f t="shared" si="5"/>
        <v>0</v>
      </c>
      <c r="H38" s="327">
        <f t="shared" si="5"/>
        <v>23.890577507598785</v>
      </c>
      <c r="I38" s="327">
        <f t="shared" si="5"/>
        <v>13.556231003039516</v>
      </c>
      <c r="J38" s="327">
        <f t="shared" si="5"/>
        <v>6.4437689969604861</v>
      </c>
      <c r="K38" s="327">
        <f t="shared" si="5"/>
        <v>3.8905775075987843</v>
      </c>
      <c r="L38" s="327">
        <f t="shared" si="5"/>
        <v>76.109422492401208</v>
      </c>
      <c r="M38" s="327">
        <f t="shared" si="5"/>
        <v>0</v>
      </c>
      <c r="N38" s="327">
        <f t="shared" si="5"/>
        <v>25.714285714285712</v>
      </c>
      <c r="O38" s="327">
        <f t="shared" si="5"/>
        <v>14.468085106382977</v>
      </c>
      <c r="P38" s="327">
        <f t="shared" si="5"/>
        <v>7.051671732522796</v>
      </c>
      <c r="Q38" s="327">
        <f t="shared" si="5"/>
        <v>4.1945288753799392</v>
      </c>
      <c r="R38" s="327">
        <f t="shared" si="5"/>
        <v>74.285714285714292</v>
      </c>
      <c r="S38" s="327">
        <f t="shared" si="5"/>
        <v>0</v>
      </c>
      <c r="T38" s="327">
        <f t="shared" si="5"/>
        <v>29.300911854103344</v>
      </c>
      <c r="U38" s="327">
        <f t="shared" si="5"/>
        <v>18.237082066869302</v>
      </c>
      <c r="V38" s="327">
        <f t="shared" si="5"/>
        <v>7.5379939209726441</v>
      </c>
      <c r="W38" s="327">
        <f t="shared" si="5"/>
        <v>3.525835866261398</v>
      </c>
      <c r="X38" s="327">
        <f t="shared" si="5"/>
        <v>70.699088145896667</v>
      </c>
      <c r="Y38" s="327">
        <f t="shared" si="5"/>
        <v>0</v>
      </c>
      <c r="Z38" s="327">
        <f t="shared" si="5"/>
        <v>54.772036474164132</v>
      </c>
      <c r="AA38" s="327">
        <f t="shared" si="5"/>
        <v>100</v>
      </c>
    </row>
    <row r="39" spans="1:225" ht="9.9499999999999993" customHeight="1" x14ac:dyDescent="0.25">
      <c r="A39" s="67" t="s">
        <v>127</v>
      </c>
      <c r="B39" s="326">
        <f t="shared" ref="B39:AA39" si="6">B6/$AA6*100</f>
        <v>23.387096774193548</v>
      </c>
      <c r="C39" s="326">
        <f t="shared" si="6"/>
        <v>17.741935483870968</v>
      </c>
      <c r="D39" s="326">
        <f t="shared" si="6"/>
        <v>4.838709677419355</v>
      </c>
      <c r="E39" s="326">
        <f t="shared" si="6"/>
        <v>0.80645161290322576</v>
      </c>
      <c r="F39" s="326">
        <f t="shared" si="6"/>
        <v>76.612903225806448</v>
      </c>
      <c r="G39" s="326">
        <f t="shared" si="6"/>
        <v>0</v>
      </c>
      <c r="H39" s="326">
        <f t="shared" si="6"/>
        <v>23.387096774193548</v>
      </c>
      <c r="I39" s="326">
        <f t="shared" si="6"/>
        <v>15.32258064516129</v>
      </c>
      <c r="J39" s="326">
        <f t="shared" si="6"/>
        <v>4.032258064516129</v>
      </c>
      <c r="K39" s="326">
        <f t="shared" si="6"/>
        <v>4.032258064516129</v>
      </c>
      <c r="L39" s="326">
        <f t="shared" si="6"/>
        <v>76.612903225806448</v>
      </c>
      <c r="M39" s="326">
        <f t="shared" si="6"/>
        <v>0</v>
      </c>
      <c r="N39" s="326">
        <f t="shared" si="6"/>
        <v>26.612903225806448</v>
      </c>
      <c r="O39" s="326">
        <f t="shared" si="6"/>
        <v>13.709677419354838</v>
      </c>
      <c r="P39" s="326">
        <f t="shared" si="6"/>
        <v>8.064516129032258</v>
      </c>
      <c r="Q39" s="326">
        <f t="shared" si="6"/>
        <v>4.838709677419355</v>
      </c>
      <c r="R39" s="326">
        <f t="shared" si="6"/>
        <v>73.387096774193552</v>
      </c>
      <c r="S39" s="326">
        <f t="shared" si="6"/>
        <v>0</v>
      </c>
      <c r="T39" s="326">
        <f t="shared" si="6"/>
        <v>33.064516129032256</v>
      </c>
      <c r="U39" s="326">
        <f t="shared" si="6"/>
        <v>21.774193548387096</v>
      </c>
      <c r="V39" s="326">
        <f t="shared" si="6"/>
        <v>7.2580645161290329</v>
      </c>
      <c r="W39" s="326">
        <f t="shared" si="6"/>
        <v>4.032258064516129</v>
      </c>
      <c r="X39" s="326">
        <f t="shared" si="6"/>
        <v>66.935483870967744</v>
      </c>
      <c r="Y39" s="326">
        <f t="shared" si="6"/>
        <v>0</v>
      </c>
      <c r="Z39" s="326">
        <f t="shared" si="6"/>
        <v>50</v>
      </c>
      <c r="AA39" s="326">
        <f t="shared" si="6"/>
        <v>100</v>
      </c>
    </row>
    <row r="40" spans="1:225" ht="9.9499999999999993" customHeight="1" x14ac:dyDescent="0.25">
      <c r="A40" s="67" t="s">
        <v>128</v>
      </c>
      <c r="B40" s="326">
        <f t="shared" ref="B40:AA40" si="7">B7/$AA7*100</f>
        <v>27.225130890052355</v>
      </c>
      <c r="C40" s="326">
        <f t="shared" si="7"/>
        <v>17.801047120418847</v>
      </c>
      <c r="D40" s="326">
        <f t="shared" si="7"/>
        <v>5.7591623036649215</v>
      </c>
      <c r="E40" s="326">
        <f t="shared" si="7"/>
        <v>3.664921465968586</v>
      </c>
      <c r="F40" s="326">
        <f t="shared" si="7"/>
        <v>72.774869109947645</v>
      </c>
      <c r="G40" s="326">
        <f t="shared" si="7"/>
        <v>0</v>
      </c>
      <c r="H40" s="326">
        <f t="shared" si="7"/>
        <v>28.534031413612563</v>
      </c>
      <c r="I40" s="326">
        <f t="shared" si="7"/>
        <v>17.277486910994764</v>
      </c>
      <c r="J40" s="326">
        <f t="shared" si="7"/>
        <v>7.0680628272251314</v>
      </c>
      <c r="K40" s="326">
        <f t="shared" si="7"/>
        <v>4.1884816753926701</v>
      </c>
      <c r="L40" s="326">
        <f t="shared" si="7"/>
        <v>71.465968586387433</v>
      </c>
      <c r="M40" s="326">
        <f t="shared" si="7"/>
        <v>0</v>
      </c>
      <c r="N40" s="326">
        <f t="shared" si="7"/>
        <v>27.225130890052355</v>
      </c>
      <c r="O40" s="326">
        <f t="shared" si="7"/>
        <v>15.445026178010471</v>
      </c>
      <c r="P40" s="326">
        <f t="shared" si="7"/>
        <v>7.5916230366492146</v>
      </c>
      <c r="Q40" s="326">
        <f t="shared" si="7"/>
        <v>4.1884816753926701</v>
      </c>
      <c r="R40" s="326">
        <f t="shared" si="7"/>
        <v>72.774869109947645</v>
      </c>
      <c r="S40" s="326">
        <f t="shared" si="7"/>
        <v>0</v>
      </c>
      <c r="T40" s="326">
        <f t="shared" si="7"/>
        <v>31.413612565445025</v>
      </c>
      <c r="U40" s="326">
        <f t="shared" si="7"/>
        <v>20.418848167539267</v>
      </c>
      <c r="V40" s="326">
        <f t="shared" si="7"/>
        <v>7.5916230366492146</v>
      </c>
      <c r="W40" s="326">
        <f t="shared" si="7"/>
        <v>3.4031413612565444</v>
      </c>
      <c r="X40" s="326">
        <f t="shared" si="7"/>
        <v>68.586387434554979</v>
      </c>
      <c r="Y40" s="326">
        <f t="shared" si="7"/>
        <v>0</v>
      </c>
      <c r="Z40" s="326">
        <f t="shared" si="7"/>
        <v>51.047120418848166</v>
      </c>
      <c r="AA40" s="326">
        <f t="shared" si="7"/>
        <v>100</v>
      </c>
    </row>
    <row r="41" spans="1:225" ht="9.9499999999999993" customHeight="1" x14ac:dyDescent="0.25">
      <c r="A41" s="67" t="s">
        <v>129</v>
      </c>
      <c r="B41" s="326">
        <f t="shared" ref="B41:AA41" si="8">B8/$AA8*100</f>
        <v>23.618581907090462</v>
      </c>
      <c r="C41" s="326">
        <f t="shared" si="8"/>
        <v>14.229828850855746</v>
      </c>
      <c r="D41" s="326">
        <f t="shared" si="8"/>
        <v>6.1613691931540346</v>
      </c>
      <c r="E41" s="326">
        <f t="shared" si="8"/>
        <v>3.2273838630806844</v>
      </c>
      <c r="F41" s="326">
        <f t="shared" si="8"/>
        <v>76.381418092909541</v>
      </c>
      <c r="G41" s="326">
        <f t="shared" si="8"/>
        <v>0</v>
      </c>
      <c r="H41" s="326">
        <f t="shared" si="8"/>
        <v>32.322738386308068</v>
      </c>
      <c r="I41" s="326">
        <f t="shared" si="8"/>
        <v>18.533007334963326</v>
      </c>
      <c r="J41" s="326">
        <f t="shared" si="8"/>
        <v>7.9217603911980436</v>
      </c>
      <c r="K41" s="326">
        <f t="shared" si="8"/>
        <v>5.8679706601466997</v>
      </c>
      <c r="L41" s="326">
        <f t="shared" si="8"/>
        <v>67.677261613691925</v>
      </c>
      <c r="M41" s="326">
        <f t="shared" si="8"/>
        <v>0</v>
      </c>
      <c r="N41" s="326">
        <f t="shared" si="8"/>
        <v>31.24694376528117</v>
      </c>
      <c r="O41" s="326">
        <f t="shared" si="8"/>
        <v>18.337408312958438</v>
      </c>
      <c r="P41" s="326">
        <f t="shared" si="8"/>
        <v>8.1173594132029336</v>
      </c>
      <c r="Q41" s="326">
        <f t="shared" si="8"/>
        <v>4.7921760391198047</v>
      </c>
      <c r="R41" s="326">
        <f t="shared" si="8"/>
        <v>68.753056234718827</v>
      </c>
      <c r="S41" s="326">
        <f t="shared" si="8"/>
        <v>0</v>
      </c>
      <c r="T41" s="326">
        <f t="shared" si="8"/>
        <v>34.767726161369197</v>
      </c>
      <c r="U41" s="326">
        <f t="shared" si="8"/>
        <v>21.858190709046454</v>
      </c>
      <c r="V41" s="326">
        <f t="shared" si="8"/>
        <v>7.7750611246943766</v>
      </c>
      <c r="W41" s="326">
        <f t="shared" si="8"/>
        <v>5.1344743276283618</v>
      </c>
      <c r="X41" s="326">
        <f t="shared" si="8"/>
        <v>65.232273838630803</v>
      </c>
      <c r="Y41" s="326">
        <f t="shared" si="8"/>
        <v>0</v>
      </c>
      <c r="Z41" s="326">
        <f t="shared" si="8"/>
        <v>47.481662591687041</v>
      </c>
      <c r="AA41" s="326">
        <f t="shared" si="8"/>
        <v>100</v>
      </c>
    </row>
    <row r="42" spans="1:225" ht="9.9499999999999993" customHeight="1" x14ac:dyDescent="0.25">
      <c r="A42" s="67" t="s">
        <v>130</v>
      </c>
      <c r="B42" s="326">
        <f t="shared" ref="B42:AA42" si="9">B9/$AA9*100</f>
        <v>29.141716566866265</v>
      </c>
      <c r="C42" s="326">
        <f t="shared" si="9"/>
        <v>16.766467065868262</v>
      </c>
      <c r="D42" s="326">
        <f t="shared" si="9"/>
        <v>7.1856287425149699</v>
      </c>
      <c r="E42" s="326">
        <f t="shared" si="9"/>
        <v>5.1896207584830334</v>
      </c>
      <c r="F42" s="326">
        <f t="shared" si="9"/>
        <v>70.858283433133735</v>
      </c>
      <c r="G42" s="326">
        <f t="shared" si="9"/>
        <v>0</v>
      </c>
      <c r="H42" s="326">
        <f t="shared" si="9"/>
        <v>40.5189620758483</v>
      </c>
      <c r="I42" s="326">
        <f t="shared" si="9"/>
        <v>18.363273453093811</v>
      </c>
      <c r="J42" s="326">
        <f t="shared" si="9"/>
        <v>11.377245508982035</v>
      </c>
      <c r="K42" s="326">
        <f t="shared" si="9"/>
        <v>10.778443113772456</v>
      </c>
      <c r="L42" s="326">
        <f t="shared" si="9"/>
        <v>59.481037924151693</v>
      </c>
      <c r="M42" s="326">
        <f t="shared" si="9"/>
        <v>0</v>
      </c>
      <c r="N42" s="326">
        <f t="shared" si="9"/>
        <v>36.726546906187622</v>
      </c>
      <c r="O42" s="326">
        <f t="shared" si="9"/>
        <v>16.766467065868262</v>
      </c>
      <c r="P42" s="326">
        <f t="shared" si="9"/>
        <v>10.578842315369261</v>
      </c>
      <c r="Q42" s="326">
        <f t="shared" si="9"/>
        <v>9.3812375249500999</v>
      </c>
      <c r="R42" s="326">
        <f t="shared" si="9"/>
        <v>63.273453093812371</v>
      </c>
      <c r="S42" s="326">
        <f t="shared" si="9"/>
        <v>0</v>
      </c>
      <c r="T42" s="326">
        <f t="shared" si="9"/>
        <v>45.309381237524946</v>
      </c>
      <c r="U42" s="326">
        <f t="shared" si="9"/>
        <v>22.754491017964071</v>
      </c>
      <c r="V42" s="326">
        <f t="shared" si="9"/>
        <v>12.574850299401197</v>
      </c>
      <c r="W42" s="326">
        <f t="shared" si="9"/>
        <v>9.9800399201596814</v>
      </c>
      <c r="X42" s="326">
        <f t="shared" si="9"/>
        <v>54.690618762475054</v>
      </c>
      <c r="Y42" s="326">
        <f t="shared" si="9"/>
        <v>0</v>
      </c>
      <c r="Z42" s="326">
        <f t="shared" si="9"/>
        <v>37.325349301397203</v>
      </c>
      <c r="AA42" s="326">
        <f t="shared" si="9"/>
        <v>100</v>
      </c>
    </row>
    <row r="43" spans="1:225" ht="9.9499999999999993" customHeight="1" x14ac:dyDescent="0.25">
      <c r="A43" s="72" t="s">
        <v>131</v>
      </c>
      <c r="B43" s="326">
        <f t="shared" ref="B43:AA43" si="10">B10/$AA10*100</f>
        <v>37.850467289719624</v>
      </c>
      <c r="C43" s="326">
        <f t="shared" si="10"/>
        <v>21.028037383177569</v>
      </c>
      <c r="D43" s="326">
        <f t="shared" si="10"/>
        <v>9.8130841121495322</v>
      </c>
      <c r="E43" s="326">
        <f t="shared" si="10"/>
        <v>7.009345794392523</v>
      </c>
      <c r="F43" s="326">
        <f t="shared" si="10"/>
        <v>62.149532710280376</v>
      </c>
      <c r="G43" s="326">
        <f t="shared" si="10"/>
        <v>0</v>
      </c>
      <c r="H43" s="326">
        <f t="shared" si="10"/>
        <v>49.065420560747661</v>
      </c>
      <c r="I43" s="326">
        <f t="shared" si="10"/>
        <v>19.626168224299064</v>
      </c>
      <c r="J43" s="326">
        <f t="shared" si="10"/>
        <v>14.485981308411214</v>
      </c>
      <c r="K43" s="326">
        <f t="shared" si="10"/>
        <v>14.953271028037381</v>
      </c>
      <c r="L43" s="326">
        <f t="shared" si="10"/>
        <v>50.934579439252339</v>
      </c>
      <c r="M43" s="326">
        <f t="shared" si="10"/>
        <v>0</v>
      </c>
      <c r="N43" s="326">
        <f t="shared" si="10"/>
        <v>42.523364485981304</v>
      </c>
      <c r="O43" s="326">
        <f t="shared" si="10"/>
        <v>18.691588785046729</v>
      </c>
      <c r="P43" s="326">
        <f t="shared" si="10"/>
        <v>11.214953271028037</v>
      </c>
      <c r="Q43" s="326">
        <f t="shared" si="10"/>
        <v>12.616822429906541</v>
      </c>
      <c r="R43" s="326">
        <f t="shared" si="10"/>
        <v>57.476635514018696</v>
      </c>
      <c r="S43" s="326">
        <f t="shared" si="10"/>
        <v>0</v>
      </c>
      <c r="T43" s="326">
        <f t="shared" si="10"/>
        <v>53.271028037383175</v>
      </c>
      <c r="U43" s="326">
        <f t="shared" si="10"/>
        <v>28.971962616822427</v>
      </c>
      <c r="V43" s="326">
        <f t="shared" si="10"/>
        <v>12.149532710280374</v>
      </c>
      <c r="W43" s="326">
        <f t="shared" si="10"/>
        <v>12.149532710280374</v>
      </c>
      <c r="X43" s="326">
        <f t="shared" si="10"/>
        <v>46.728971962616825</v>
      </c>
      <c r="Y43" s="326">
        <f t="shared" si="10"/>
        <v>0</v>
      </c>
      <c r="Z43" s="326">
        <f t="shared" si="10"/>
        <v>28.504672897196258</v>
      </c>
      <c r="AA43" s="326">
        <f t="shared" si="10"/>
        <v>100</v>
      </c>
    </row>
    <row r="44" spans="1:225" ht="9.9499999999999993" customHeight="1" x14ac:dyDescent="0.25">
      <c r="A44" s="72" t="s">
        <v>132</v>
      </c>
      <c r="B44" s="326">
        <f t="shared" ref="B44:AA44" si="11">B11/$AA11*100</f>
        <v>22.648083623693381</v>
      </c>
      <c r="C44" s="326">
        <f t="shared" si="11"/>
        <v>13.588850174216027</v>
      </c>
      <c r="D44" s="326">
        <f t="shared" si="11"/>
        <v>5.2264808362369335</v>
      </c>
      <c r="E44" s="326">
        <f t="shared" si="11"/>
        <v>3.8327526132404177</v>
      </c>
      <c r="F44" s="326">
        <f t="shared" si="11"/>
        <v>77.351916376306619</v>
      </c>
      <c r="G44" s="326">
        <f t="shared" si="11"/>
        <v>0</v>
      </c>
      <c r="H44" s="326">
        <f t="shared" si="11"/>
        <v>34.146341463414636</v>
      </c>
      <c r="I44" s="326">
        <f t="shared" si="11"/>
        <v>17.421602787456447</v>
      </c>
      <c r="J44" s="326">
        <f t="shared" si="11"/>
        <v>9.0592334494773521</v>
      </c>
      <c r="K44" s="326">
        <f t="shared" si="11"/>
        <v>7.6655052264808354</v>
      </c>
      <c r="L44" s="326">
        <f t="shared" si="11"/>
        <v>65.853658536585371</v>
      </c>
      <c r="M44" s="326">
        <f t="shared" si="11"/>
        <v>0</v>
      </c>
      <c r="N44" s="326">
        <f t="shared" si="11"/>
        <v>32.404181184668992</v>
      </c>
      <c r="O44" s="326">
        <f t="shared" si="11"/>
        <v>15.331010452961671</v>
      </c>
      <c r="P44" s="326">
        <f t="shared" si="11"/>
        <v>10.104529616724738</v>
      </c>
      <c r="Q44" s="326">
        <f t="shared" si="11"/>
        <v>6.968641114982578</v>
      </c>
      <c r="R44" s="326">
        <f t="shared" si="11"/>
        <v>67.595818815331015</v>
      </c>
      <c r="S44" s="326">
        <f t="shared" si="11"/>
        <v>0</v>
      </c>
      <c r="T44" s="326">
        <f t="shared" si="11"/>
        <v>39.372822299651567</v>
      </c>
      <c r="U44" s="326">
        <f t="shared" si="11"/>
        <v>18.118466898954704</v>
      </c>
      <c r="V44" s="326">
        <f t="shared" si="11"/>
        <v>12.89198606271777</v>
      </c>
      <c r="W44" s="326">
        <f t="shared" si="11"/>
        <v>8.3623693379790947</v>
      </c>
      <c r="X44" s="326">
        <f t="shared" si="11"/>
        <v>60.627177700348433</v>
      </c>
      <c r="Y44" s="326">
        <f t="shared" si="11"/>
        <v>0</v>
      </c>
      <c r="Z44" s="326">
        <f t="shared" si="11"/>
        <v>43.902439024390247</v>
      </c>
      <c r="AA44" s="326">
        <f t="shared" si="11"/>
        <v>100</v>
      </c>
    </row>
    <row r="45" spans="1:225" ht="9.9499999999999993" customHeight="1" x14ac:dyDescent="0.25">
      <c r="A45" s="67" t="s">
        <v>133</v>
      </c>
      <c r="B45" s="326">
        <f t="shared" ref="B45:AA45" si="12">B12/$AA12*100</f>
        <v>25.18210197710718</v>
      </c>
      <c r="C45" s="326">
        <f t="shared" si="12"/>
        <v>13.735691987513007</v>
      </c>
      <c r="D45" s="326">
        <f t="shared" si="12"/>
        <v>7.3881373569198754</v>
      </c>
      <c r="E45" s="326">
        <f t="shared" si="12"/>
        <v>4.0582726326742975</v>
      </c>
      <c r="F45" s="326">
        <f t="shared" si="12"/>
        <v>74.81789802289282</v>
      </c>
      <c r="G45" s="326">
        <f t="shared" si="12"/>
        <v>0</v>
      </c>
      <c r="H45" s="326">
        <f t="shared" si="12"/>
        <v>40.582726326742971</v>
      </c>
      <c r="I45" s="326">
        <f t="shared" si="12"/>
        <v>20.915712799167537</v>
      </c>
      <c r="J45" s="326">
        <f t="shared" si="12"/>
        <v>10.509885535900104</v>
      </c>
      <c r="K45" s="326">
        <f t="shared" si="12"/>
        <v>9.1571279916753383</v>
      </c>
      <c r="L45" s="326">
        <f t="shared" si="12"/>
        <v>59.417273673257021</v>
      </c>
      <c r="M45" s="326">
        <f t="shared" si="12"/>
        <v>0</v>
      </c>
      <c r="N45" s="326">
        <f t="shared" si="12"/>
        <v>38.397502601456814</v>
      </c>
      <c r="O45" s="326">
        <f t="shared" si="12"/>
        <v>19.458896982310094</v>
      </c>
      <c r="P45" s="326">
        <f t="shared" si="12"/>
        <v>10.093652445369408</v>
      </c>
      <c r="Q45" s="326">
        <f t="shared" si="12"/>
        <v>8.8449531737773146</v>
      </c>
      <c r="R45" s="326">
        <f t="shared" si="12"/>
        <v>61.602497398543186</v>
      </c>
      <c r="S45" s="326">
        <f t="shared" si="12"/>
        <v>0</v>
      </c>
      <c r="T45" s="326">
        <f t="shared" si="12"/>
        <v>37.148803329864727</v>
      </c>
      <c r="U45" s="326">
        <f t="shared" si="12"/>
        <v>21.331945889698233</v>
      </c>
      <c r="V45" s="326">
        <f t="shared" si="12"/>
        <v>9.1571279916753383</v>
      </c>
      <c r="W45" s="326">
        <f t="shared" si="12"/>
        <v>6.6597294484911558</v>
      </c>
      <c r="X45" s="326">
        <f t="shared" si="12"/>
        <v>62.85119667013528</v>
      </c>
      <c r="Y45" s="326">
        <f t="shared" si="12"/>
        <v>0</v>
      </c>
      <c r="Z45" s="326">
        <f t="shared" si="12"/>
        <v>38.605619146722162</v>
      </c>
      <c r="AA45" s="326">
        <f t="shared" si="12"/>
        <v>100</v>
      </c>
    </row>
    <row r="46" spans="1:225" ht="9.9499999999999993" customHeight="1" x14ac:dyDescent="0.25">
      <c r="A46" s="67" t="s">
        <v>134</v>
      </c>
      <c r="B46" s="326">
        <f t="shared" ref="B46:AA46" si="13">B13/$AA13*100</f>
        <v>25.46419098143236</v>
      </c>
      <c r="C46" s="326">
        <f t="shared" si="13"/>
        <v>12.9973474801061</v>
      </c>
      <c r="D46" s="326">
        <f t="shared" si="13"/>
        <v>9.8143236074270561</v>
      </c>
      <c r="E46" s="326">
        <f t="shared" si="13"/>
        <v>2.6525198938992043</v>
      </c>
      <c r="F46" s="326">
        <f t="shared" si="13"/>
        <v>74.535809018567647</v>
      </c>
      <c r="G46" s="326">
        <f t="shared" si="13"/>
        <v>0</v>
      </c>
      <c r="H46" s="326">
        <f t="shared" si="13"/>
        <v>32.095490716180372</v>
      </c>
      <c r="I46" s="326">
        <f t="shared" si="13"/>
        <v>15.384615384615385</v>
      </c>
      <c r="J46" s="326">
        <f t="shared" si="13"/>
        <v>11.405835543766578</v>
      </c>
      <c r="K46" s="326">
        <f t="shared" si="13"/>
        <v>5.3050397877984086</v>
      </c>
      <c r="L46" s="326">
        <f t="shared" si="13"/>
        <v>67.904509283819621</v>
      </c>
      <c r="M46" s="326">
        <f t="shared" si="13"/>
        <v>0</v>
      </c>
      <c r="N46" s="326">
        <f t="shared" si="13"/>
        <v>30.238726790450926</v>
      </c>
      <c r="O46" s="326">
        <f t="shared" si="13"/>
        <v>13.527851458885943</v>
      </c>
      <c r="P46" s="326">
        <f t="shared" si="13"/>
        <v>8.2228116710875341</v>
      </c>
      <c r="Q46" s="326">
        <f t="shared" si="13"/>
        <v>8.4880636604774526</v>
      </c>
      <c r="R46" s="326">
        <f t="shared" si="13"/>
        <v>69.761273209549074</v>
      </c>
      <c r="S46" s="326">
        <f t="shared" si="13"/>
        <v>0</v>
      </c>
      <c r="T46" s="326">
        <f t="shared" si="13"/>
        <v>32.891246684350136</v>
      </c>
      <c r="U46" s="326">
        <f t="shared" si="13"/>
        <v>17.50663129973475</v>
      </c>
      <c r="V46" s="326">
        <f t="shared" si="13"/>
        <v>10.079575596816976</v>
      </c>
      <c r="W46" s="326">
        <f t="shared" si="13"/>
        <v>5.3050397877984086</v>
      </c>
      <c r="X46" s="326">
        <f t="shared" si="13"/>
        <v>67.108753315649878</v>
      </c>
      <c r="Y46" s="326">
        <f t="shared" si="13"/>
        <v>0</v>
      </c>
      <c r="Z46" s="326">
        <f t="shared" si="13"/>
        <v>47.214854111405835</v>
      </c>
      <c r="AA46" s="326">
        <f t="shared" si="13"/>
        <v>100</v>
      </c>
    </row>
    <row r="47" spans="1:225" ht="9.9499999999999993" customHeight="1" x14ac:dyDescent="0.25">
      <c r="A47" s="67" t="s">
        <v>135</v>
      </c>
      <c r="B47" s="326">
        <f t="shared" ref="B47:AA47" si="14">B14/$AA14*100</f>
        <v>34.421364985163208</v>
      </c>
      <c r="C47" s="326">
        <f t="shared" si="14"/>
        <v>21.364985163204746</v>
      </c>
      <c r="D47" s="326">
        <f t="shared" si="14"/>
        <v>9.6439169139465868</v>
      </c>
      <c r="E47" s="326">
        <f t="shared" si="14"/>
        <v>3.4124629080118694</v>
      </c>
      <c r="F47" s="326">
        <f t="shared" si="14"/>
        <v>65.578635014836792</v>
      </c>
      <c r="G47" s="326">
        <f t="shared" si="14"/>
        <v>0</v>
      </c>
      <c r="H47" s="326">
        <f t="shared" si="14"/>
        <v>47.477744807121667</v>
      </c>
      <c r="I47" s="326">
        <f t="shared" si="14"/>
        <v>27.596439169139465</v>
      </c>
      <c r="J47" s="326">
        <f t="shared" si="14"/>
        <v>12.759643916913946</v>
      </c>
      <c r="K47" s="326">
        <f t="shared" si="14"/>
        <v>7.1216617210682491</v>
      </c>
      <c r="L47" s="326">
        <f t="shared" si="14"/>
        <v>52.52225519287834</v>
      </c>
      <c r="M47" s="326">
        <f t="shared" si="14"/>
        <v>0</v>
      </c>
      <c r="N47" s="326">
        <f t="shared" si="14"/>
        <v>49.258160237388729</v>
      </c>
      <c r="O47" s="326">
        <f t="shared" si="14"/>
        <v>31.008902077151333</v>
      </c>
      <c r="P47" s="326">
        <f t="shared" si="14"/>
        <v>12.462908011869436</v>
      </c>
      <c r="Q47" s="326">
        <f t="shared" si="14"/>
        <v>5.7863501483679523</v>
      </c>
      <c r="R47" s="326">
        <f t="shared" si="14"/>
        <v>50.741839762611271</v>
      </c>
      <c r="S47" s="326">
        <f t="shared" si="14"/>
        <v>0</v>
      </c>
      <c r="T47" s="326">
        <f t="shared" si="14"/>
        <v>48.219584569732937</v>
      </c>
      <c r="U47" s="326">
        <f t="shared" si="14"/>
        <v>31.305637982195844</v>
      </c>
      <c r="V47" s="326">
        <f t="shared" si="14"/>
        <v>12.462908011869436</v>
      </c>
      <c r="W47" s="326">
        <f t="shared" si="14"/>
        <v>4.4510385756676563</v>
      </c>
      <c r="X47" s="326">
        <f t="shared" si="14"/>
        <v>51.780415430267055</v>
      </c>
      <c r="Y47" s="326">
        <f t="shared" si="14"/>
        <v>0</v>
      </c>
      <c r="Z47" s="326">
        <f t="shared" si="14"/>
        <v>32.492581602373889</v>
      </c>
      <c r="AA47" s="326">
        <f t="shared" si="14"/>
        <v>100</v>
      </c>
    </row>
    <row r="48" spans="1:225" ht="9.9499999999999993" customHeight="1" x14ac:dyDescent="0.25">
      <c r="A48" s="67" t="s">
        <v>136</v>
      </c>
      <c r="B48" s="326">
        <f t="shared" ref="B48:AA48" si="15">B15/$AA15*100</f>
        <v>29.230769230769234</v>
      </c>
      <c r="C48" s="326">
        <f t="shared" si="15"/>
        <v>16.410256410256409</v>
      </c>
      <c r="D48" s="326">
        <f t="shared" si="15"/>
        <v>8.5470085470085468</v>
      </c>
      <c r="E48" s="326">
        <f t="shared" si="15"/>
        <v>4.2735042735042734</v>
      </c>
      <c r="F48" s="326">
        <f t="shared" si="15"/>
        <v>70.769230769230774</v>
      </c>
      <c r="G48" s="326">
        <f t="shared" si="15"/>
        <v>0</v>
      </c>
      <c r="H48" s="326">
        <f t="shared" si="15"/>
        <v>39.658119658119659</v>
      </c>
      <c r="I48" s="326">
        <f t="shared" si="15"/>
        <v>23.076923076923077</v>
      </c>
      <c r="J48" s="326">
        <f t="shared" si="15"/>
        <v>9.9145299145299148</v>
      </c>
      <c r="K48" s="326">
        <f t="shared" si="15"/>
        <v>6.666666666666667</v>
      </c>
      <c r="L48" s="326">
        <f t="shared" si="15"/>
        <v>60.341880341880341</v>
      </c>
      <c r="M48" s="326">
        <f t="shared" si="15"/>
        <v>0</v>
      </c>
      <c r="N48" s="326">
        <f t="shared" si="15"/>
        <v>37.094017094017097</v>
      </c>
      <c r="O48" s="326">
        <f t="shared" si="15"/>
        <v>21.367521367521366</v>
      </c>
      <c r="P48" s="326">
        <f t="shared" si="15"/>
        <v>9.9145299145299148</v>
      </c>
      <c r="Q48" s="326">
        <f t="shared" si="15"/>
        <v>5.8119658119658117</v>
      </c>
      <c r="R48" s="326">
        <f t="shared" si="15"/>
        <v>62.905982905982903</v>
      </c>
      <c r="S48" s="326">
        <f t="shared" si="15"/>
        <v>0</v>
      </c>
      <c r="T48" s="326">
        <f t="shared" si="15"/>
        <v>44.61538461538462</v>
      </c>
      <c r="U48" s="326">
        <f t="shared" si="15"/>
        <v>30.76923076923077</v>
      </c>
      <c r="V48" s="326">
        <f t="shared" si="15"/>
        <v>9.5726495726495742</v>
      </c>
      <c r="W48" s="326">
        <f t="shared" si="15"/>
        <v>4.2735042735042734</v>
      </c>
      <c r="X48" s="326">
        <f t="shared" si="15"/>
        <v>55.384615384615387</v>
      </c>
      <c r="Y48" s="326">
        <f t="shared" si="15"/>
        <v>0</v>
      </c>
      <c r="Z48" s="326">
        <f t="shared" si="15"/>
        <v>37.094017094017097</v>
      </c>
      <c r="AA48" s="326">
        <f t="shared" si="15"/>
        <v>100</v>
      </c>
    </row>
    <row r="49" spans="1:27" ht="9.9499999999999993" customHeight="1" x14ac:dyDescent="0.25">
      <c r="A49" s="67" t="s">
        <v>137</v>
      </c>
      <c r="B49" s="326">
        <f t="shared" ref="B49:AA49" si="16">B16/$AA16*100</f>
        <v>27.011494252873565</v>
      </c>
      <c r="C49" s="326">
        <f t="shared" si="16"/>
        <v>16.666666666666664</v>
      </c>
      <c r="D49" s="326">
        <f t="shared" si="16"/>
        <v>8.0459770114942533</v>
      </c>
      <c r="E49" s="326">
        <f t="shared" si="16"/>
        <v>2.2988505747126435</v>
      </c>
      <c r="F49" s="326">
        <f t="shared" si="16"/>
        <v>72.988505747126439</v>
      </c>
      <c r="G49" s="326">
        <f t="shared" si="16"/>
        <v>0</v>
      </c>
      <c r="H49" s="326">
        <f t="shared" si="16"/>
        <v>31.03448275862069</v>
      </c>
      <c r="I49" s="326">
        <f t="shared" si="16"/>
        <v>18.390804597701148</v>
      </c>
      <c r="J49" s="326">
        <f t="shared" si="16"/>
        <v>9.1954022988505741</v>
      </c>
      <c r="K49" s="326">
        <f t="shared" si="16"/>
        <v>3.4482758620689653</v>
      </c>
      <c r="L49" s="326">
        <f t="shared" si="16"/>
        <v>68.965517241379317</v>
      </c>
      <c r="M49" s="326">
        <f t="shared" si="16"/>
        <v>0</v>
      </c>
      <c r="N49" s="326">
        <f t="shared" si="16"/>
        <v>30.459770114942529</v>
      </c>
      <c r="O49" s="326">
        <f t="shared" si="16"/>
        <v>15.517241379310345</v>
      </c>
      <c r="P49" s="326">
        <f t="shared" si="16"/>
        <v>9.7701149425287355</v>
      </c>
      <c r="Q49" s="326">
        <f t="shared" si="16"/>
        <v>5.1724137931034484</v>
      </c>
      <c r="R49" s="326">
        <f t="shared" si="16"/>
        <v>69.540229885057471</v>
      </c>
      <c r="S49" s="326">
        <f t="shared" si="16"/>
        <v>0</v>
      </c>
      <c r="T49" s="326">
        <f t="shared" si="16"/>
        <v>37.931034482758619</v>
      </c>
      <c r="U49" s="326">
        <f t="shared" si="16"/>
        <v>23.563218390804597</v>
      </c>
      <c r="V49" s="326">
        <f t="shared" si="16"/>
        <v>9.1954022988505741</v>
      </c>
      <c r="W49" s="326">
        <f t="shared" si="16"/>
        <v>5.1724137931034484</v>
      </c>
      <c r="X49" s="326">
        <f t="shared" si="16"/>
        <v>62.068965517241381</v>
      </c>
      <c r="Y49" s="326">
        <f t="shared" si="16"/>
        <v>0</v>
      </c>
      <c r="Z49" s="326">
        <f t="shared" si="16"/>
        <v>48.275862068965516</v>
      </c>
      <c r="AA49" s="326">
        <f t="shared" si="16"/>
        <v>100</v>
      </c>
    </row>
    <row r="50" spans="1:27" ht="9.9499999999999993" customHeight="1" x14ac:dyDescent="0.25">
      <c r="A50" s="67" t="s">
        <v>138</v>
      </c>
      <c r="B50" s="326">
        <f t="shared" ref="B50:AA50" si="17">B17/$AA17*100</f>
        <v>31.979695431472084</v>
      </c>
      <c r="C50" s="326">
        <f t="shared" si="17"/>
        <v>20.558375634517766</v>
      </c>
      <c r="D50" s="326">
        <f t="shared" si="17"/>
        <v>8.6294416243654819</v>
      </c>
      <c r="E50" s="326">
        <f t="shared" si="17"/>
        <v>2.7918781725888326</v>
      </c>
      <c r="F50" s="326">
        <f t="shared" si="17"/>
        <v>68.020304568527919</v>
      </c>
      <c r="G50" s="326">
        <f t="shared" si="17"/>
        <v>0</v>
      </c>
      <c r="H50" s="326">
        <f t="shared" si="17"/>
        <v>31.979695431472084</v>
      </c>
      <c r="I50" s="326">
        <f t="shared" si="17"/>
        <v>19.543147208121827</v>
      </c>
      <c r="J50" s="326">
        <f t="shared" si="17"/>
        <v>7.8680203045685282</v>
      </c>
      <c r="K50" s="326">
        <f t="shared" si="17"/>
        <v>4.5685279187817258</v>
      </c>
      <c r="L50" s="326">
        <f t="shared" si="17"/>
        <v>68.020304568527919</v>
      </c>
      <c r="M50" s="326">
        <f t="shared" si="17"/>
        <v>0</v>
      </c>
      <c r="N50" s="326">
        <f t="shared" si="17"/>
        <v>32.487309644670049</v>
      </c>
      <c r="O50" s="326">
        <f t="shared" si="17"/>
        <v>19.035532994923855</v>
      </c>
      <c r="P50" s="326">
        <f t="shared" si="17"/>
        <v>8.8832487309644677</v>
      </c>
      <c r="Q50" s="326">
        <f t="shared" si="17"/>
        <v>4.5685279187817258</v>
      </c>
      <c r="R50" s="326">
        <f t="shared" si="17"/>
        <v>67.512690355329951</v>
      </c>
      <c r="S50" s="326">
        <f t="shared" si="17"/>
        <v>0</v>
      </c>
      <c r="T50" s="326">
        <f t="shared" si="17"/>
        <v>38.578680203045685</v>
      </c>
      <c r="U50" s="326">
        <f t="shared" si="17"/>
        <v>23.096446700507613</v>
      </c>
      <c r="V50" s="326">
        <f t="shared" si="17"/>
        <v>9.6446700507614214</v>
      </c>
      <c r="W50" s="326">
        <f t="shared" si="17"/>
        <v>5.8375634517766501</v>
      </c>
      <c r="X50" s="326">
        <f t="shared" si="17"/>
        <v>61.421319796954307</v>
      </c>
      <c r="Y50" s="326">
        <f t="shared" si="17"/>
        <v>0</v>
      </c>
      <c r="Z50" s="326">
        <f t="shared" si="17"/>
        <v>42.893401015228427</v>
      </c>
      <c r="AA50" s="326">
        <f t="shared" si="17"/>
        <v>100</v>
      </c>
    </row>
    <row r="51" spans="1:27" ht="9.9499999999999993" customHeight="1" x14ac:dyDescent="0.25">
      <c r="A51" s="67" t="s">
        <v>139</v>
      </c>
      <c r="B51" s="326">
        <f t="shared" ref="B51:AA51" si="18">B18/$AA18*100</f>
        <v>35.271317829457367</v>
      </c>
      <c r="C51" s="326">
        <f t="shared" si="18"/>
        <v>22.480620155038761</v>
      </c>
      <c r="D51" s="326">
        <f t="shared" si="18"/>
        <v>8.0103359173126609</v>
      </c>
      <c r="E51" s="326">
        <f t="shared" si="18"/>
        <v>4.7803617571059425</v>
      </c>
      <c r="F51" s="326">
        <f t="shared" si="18"/>
        <v>64.728682170542641</v>
      </c>
      <c r="G51" s="326">
        <f t="shared" si="18"/>
        <v>0</v>
      </c>
      <c r="H51" s="326">
        <f t="shared" si="18"/>
        <v>36.304909560723516</v>
      </c>
      <c r="I51" s="326">
        <f t="shared" si="18"/>
        <v>21.059431524547804</v>
      </c>
      <c r="J51" s="326">
        <f t="shared" si="18"/>
        <v>9.043927648578812</v>
      </c>
      <c r="K51" s="326">
        <f t="shared" si="18"/>
        <v>6.2015503875968996</v>
      </c>
      <c r="L51" s="326">
        <f t="shared" si="18"/>
        <v>63.695090439276484</v>
      </c>
      <c r="M51" s="326">
        <f t="shared" si="18"/>
        <v>0</v>
      </c>
      <c r="N51" s="326">
        <f t="shared" si="18"/>
        <v>36.563307493540051</v>
      </c>
      <c r="O51" s="326">
        <f t="shared" si="18"/>
        <v>22.222222222222221</v>
      </c>
      <c r="P51" s="326">
        <f t="shared" si="18"/>
        <v>8.2687338501292</v>
      </c>
      <c r="Q51" s="326">
        <f t="shared" si="18"/>
        <v>6.0723514211886309</v>
      </c>
      <c r="R51" s="326">
        <f t="shared" si="18"/>
        <v>63.436692506459949</v>
      </c>
      <c r="S51" s="326">
        <f t="shared" si="18"/>
        <v>0</v>
      </c>
      <c r="T51" s="326">
        <f t="shared" si="18"/>
        <v>41.472868217054263</v>
      </c>
      <c r="U51" s="326">
        <f t="shared" si="18"/>
        <v>28.68217054263566</v>
      </c>
      <c r="V51" s="326">
        <f t="shared" si="18"/>
        <v>8.7855297157622729</v>
      </c>
      <c r="W51" s="326">
        <f t="shared" si="18"/>
        <v>4.0051679586563305</v>
      </c>
      <c r="X51" s="326">
        <f t="shared" si="18"/>
        <v>58.527131782945737</v>
      </c>
      <c r="Y51" s="326">
        <f t="shared" si="18"/>
        <v>0</v>
      </c>
      <c r="Z51" s="326">
        <f t="shared" si="18"/>
        <v>38.759689922480625</v>
      </c>
      <c r="AA51" s="326">
        <f t="shared" si="18"/>
        <v>100</v>
      </c>
    </row>
    <row r="52" spans="1:27" ht="9.9499999999999993" customHeight="1" x14ac:dyDescent="0.25">
      <c r="A52" s="67" t="s">
        <v>140</v>
      </c>
      <c r="B52" s="326">
        <f t="shared" ref="B52:AA52" si="19">B19/$AA19*100</f>
        <v>23.913043478260871</v>
      </c>
      <c r="C52" s="326">
        <f t="shared" si="19"/>
        <v>16.304347826086957</v>
      </c>
      <c r="D52" s="326">
        <f t="shared" si="19"/>
        <v>5</v>
      </c>
      <c r="E52" s="326">
        <f t="shared" si="19"/>
        <v>2.6086956521739131</v>
      </c>
      <c r="F52" s="326">
        <f t="shared" si="19"/>
        <v>76.08695652173914</v>
      </c>
      <c r="G52" s="326">
        <f t="shared" si="19"/>
        <v>0</v>
      </c>
      <c r="H52" s="326">
        <f t="shared" si="19"/>
        <v>22.826086956521738</v>
      </c>
      <c r="I52" s="326">
        <f t="shared" si="19"/>
        <v>12.608695652173912</v>
      </c>
      <c r="J52" s="326">
        <f t="shared" si="19"/>
        <v>5.4347826086956523</v>
      </c>
      <c r="K52" s="326">
        <f t="shared" si="19"/>
        <v>4.7826086956521738</v>
      </c>
      <c r="L52" s="326">
        <f t="shared" si="19"/>
        <v>77.173913043478265</v>
      </c>
      <c r="M52" s="326">
        <f t="shared" si="19"/>
        <v>0</v>
      </c>
      <c r="N52" s="326">
        <f t="shared" si="19"/>
        <v>22.608695652173914</v>
      </c>
      <c r="O52" s="326">
        <f t="shared" si="19"/>
        <v>11.304347826086957</v>
      </c>
      <c r="P52" s="326">
        <f t="shared" si="19"/>
        <v>5.4347826086956523</v>
      </c>
      <c r="Q52" s="326">
        <f t="shared" si="19"/>
        <v>5.8695652173913047</v>
      </c>
      <c r="R52" s="326">
        <f t="shared" si="19"/>
        <v>77.391304347826079</v>
      </c>
      <c r="S52" s="326">
        <f t="shared" si="19"/>
        <v>0</v>
      </c>
      <c r="T52" s="326">
        <f t="shared" si="19"/>
        <v>32.826086956521735</v>
      </c>
      <c r="U52" s="326">
        <f t="shared" si="19"/>
        <v>20.652173913043477</v>
      </c>
      <c r="V52" s="326">
        <f t="shared" si="19"/>
        <v>7.3913043478260869</v>
      </c>
      <c r="W52" s="326">
        <f t="shared" si="19"/>
        <v>4.7826086956521738</v>
      </c>
      <c r="X52" s="326">
        <f t="shared" si="19"/>
        <v>67.173913043478265</v>
      </c>
      <c r="Y52" s="326">
        <f t="shared" si="19"/>
        <v>0</v>
      </c>
      <c r="Z52" s="326">
        <f t="shared" si="19"/>
        <v>53.260869565217398</v>
      </c>
      <c r="AA52" s="326">
        <f t="shared" si="19"/>
        <v>100</v>
      </c>
    </row>
    <row r="53" spans="1:27" ht="9.9499999999999993" customHeight="1" x14ac:dyDescent="0.25">
      <c r="A53" s="67" t="s">
        <v>141</v>
      </c>
      <c r="B53" s="326">
        <f t="shared" ref="B53:AA53" si="20">B20/$AA20*100</f>
        <v>21.198156682027651</v>
      </c>
      <c r="C53" s="326">
        <f t="shared" si="20"/>
        <v>12.903225806451612</v>
      </c>
      <c r="D53" s="326">
        <f t="shared" si="20"/>
        <v>6.4516129032258061</v>
      </c>
      <c r="E53" s="326">
        <f t="shared" si="20"/>
        <v>1.8433179723502304</v>
      </c>
      <c r="F53" s="326">
        <f t="shared" si="20"/>
        <v>78.801843317972356</v>
      </c>
      <c r="G53" s="326">
        <f t="shared" si="20"/>
        <v>0</v>
      </c>
      <c r="H53" s="326">
        <f t="shared" si="20"/>
        <v>21.198156682027651</v>
      </c>
      <c r="I53" s="326">
        <f t="shared" si="20"/>
        <v>10.599078341013826</v>
      </c>
      <c r="J53" s="326">
        <f t="shared" si="20"/>
        <v>6.4516129032258061</v>
      </c>
      <c r="K53" s="326">
        <f t="shared" si="20"/>
        <v>4.1474654377880187</v>
      </c>
      <c r="L53" s="326">
        <f t="shared" si="20"/>
        <v>78.801843317972356</v>
      </c>
      <c r="M53" s="326">
        <f t="shared" si="20"/>
        <v>0</v>
      </c>
      <c r="N53" s="326">
        <f t="shared" si="20"/>
        <v>19.815668202764979</v>
      </c>
      <c r="O53" s="326">
        <f t="shared" si="20"/>
        <v>10.138248847926267</v>
      </c>
      <c r="P53" s="326">
        <f t="shared" si="20"/>
        <v>6.4516129032258061</v>
      </c>
      <c r="Q53" s="326">
        <f t="shared" si="20"/>
        <v>3.225806451612903</v>
      </c>
      <c r="R53" s="326">
        <f t="shared" si="20"/>
        <v>80.184331797235018</v>
      </c>
      <c r="S53" s="326">
        <f t="shared" si="20"/>
        <v>0</v>
      </c>
      <c r="T53" s="326">
        <f t="shared" si="20"/>
        <v>23.502304147465438</v>
      </c>
      <c r="U53" s="326">
        <f t="shared" si="20"/>
        <v>13.364055299539171</v>
      </c>
      <c r="V53" s="326">
        <f t="shared" si="20"/>
        <v>7.3732718894009217</v>
      </c>
      <c r="W53" s="326">
        <f t="shared" si="20"/>
        <v>2.7649769585253456</v>
      </c>
      <c r="X53" s="326">
        <f t="shared" si="20"/>
        <v>76.497695852534562</v>
      </c>
      <c r="Y53" s="326">
        <f t="shared" si="20"/>
        <v>0</v>
      </c>
      <c r="Z53" s="326">
        <f t="shared" si="20"/>
        <v>63.133640552995395</v>
      </c>
      <c r="AA53" s="326">
        <f t="shared" si="20"/>
        <v>100</v>
      </c>
    </row>
    <row r="54" spans="1:27" ht="9.9499999999999993" customHeight="1" x14ac:dyDescent="0.25">
      <c r="A54" s="67" t="s">
        <v>142</v>
      </c>
      <c r="B54" s="326">
        <f t="shared" ref="B54:AA54" si="21">B21/$AA21*100</f>
        <v>26.296296296296294</v>
      </c>
      <c r="C54" s="326">
        <f t="shared" si="21"/>
        <v>16.419753086419753</v>
      </c>
      <c r="D54" s="326">
        <f t="shared" si="21"/>
        <v>5.6790123456790127</v>
      </c>
      <c r="E54" s="326">
        <f t="shared" si="21"/>
        <v>4.1975308641975309</v>
      </c>
      <c r="F54" s="326">
        <f t="shared" si="21"/>
        <v>73.703703703703709</v>
      </c>
      <c r="G54" s="326">
        <f t="shared" si="21"/>
        <v>0</v>
      </c>
      <c r="H54" s="326">
        <f t="shared" si="21"/>
        <v>25.679012345679013</v>
      </c>
      <c r="I54" s="326">
        <f t="shared" si="21"/>
        <v>14.19753086419753</v>
      </c>
      <c r="J54" s="326">
        <f t="shared" si="21"/>
        <v>7.4074074074074066</v>
      </c>
      <c r="K54" s="326">
        <f t="shared" si="21"/>
        <v>4.0740740740740744</v>
      </c>
      <c r="L54" s="326">
        <f t="shared" si="21"/>
        <v>74.320987654320987</v>
      </c>
      <c r="M54" s="326">
        <f t="shared" si="21"/>
        <v>0</v>
      </c>
      <c r="N54" s="326">
        <f t="shared" si="21"/>
        <v>27.407407407407408</v>
      </c>
      <c r="O54" s="326">
        <f t="shared" si="21"/>
        <v>13.333333333333334</v>
      </c>
      <c r="P54" s="326">
        <f t="shared" si="21"/>
        <v>8.3950617283950617</v>
      </c>
      <c r="Q54" s="326">
        <f t="shared" si="21"/>
        <v>5.6790123456790127</v>
      </c>
      <c r="R54" s="326">
        <f t="shared" si="21"/>
        <v>72.592592592592595</v>
      </c>
      <c r="S54" s="326">
        <f t="shared" si="21"/>
        <v>0</v>
      </c>
      <c r="T54" s="326">
        <f t="shared" si="21"/>
        <v>33.086419753086425</v>
      </c>
      <c r="U54" s="326">
        <f t="shared" si="21"/>
        <v>20</v>
      </c>
      <c r="V54" s="326">
        <f t="shared" si="21"/>
        <v>7.9012345679012341</v>
      </c>
      <c r="W54" s="326">
        <f t="shared" si="21"/>
        <v>5.1851851851851851</v>
      </c>
      <c r="X54" s="326">
        <f t="shared" si="21"/>
        <v>66.913580246913583</v>
      </c>
      <c r="Y54" s="326">
        <f t="shared" si="21"/>
        <v>0</v>
      </c>
      <c r="Z54" s="326">
        <f t="shared" si="21"/>
        <v>51.728395061728392</v>
      </c>
      <c r="AA54" s="326">
        <f t="shared" si="21"/>
        <v>100</v>
      </c>
    </row>
    <row r="55" spans="1:27" ht="9.9499999999999993" customHeight="1" x14ac:dyDescent="0.25">
      <c r="A55" s="67" t="s">
        <v>143</v>
      </c>
      <c r="B55" s="326">
        <f t="shared" ref="B55:AA55" si="22">B22/$AA22*100</f>
        <v>25.562372188139058</v>
      </c>
      <c r="C55" s="326">
        <f t="shared" si="22"/>
        <v>17.791411042944784</v>
      </c>
      <c r="D55" s="326">
        <f t="shared" si="22"/>
        <v>4.294478527607362</v>
      </c>
      <c r="E55" s="326">
        <f t="shared" si="22"/>
        <v>3.4764826175869121</v>
      </c>
      <c r="F55" s="326">
        <f t="shared" si="22"/>
        <v>74.437627811860935</v>
      </c>
      <c r="G55" s="326">
        <f t="shared" si="22"/>
        <v>0</v>
      </c>
      <c r="H55" s="326">
        <f t="shared" si="22"/>
        <v>33.128834355828218</v>
      </c>
      <c r="I55" s="326">
        <f t="shared" si="22"/>
        <v>21.063394683026583</v>
      </c>
      <c r="J55" s="326">
        <f t="shared" si="22"/>
        <v>6.7484662576687118</v>
      </c>
      <c r="K55" s="326">
        <f t="shared" si="22"/>
        <v>5.3169734151329244</v>
      </c>
      <c r="L55" s="326">
        <f t="shared" si="22"/>
        <v>66.871165644171782</v>
      </c>
      <c r="M55" s="326">
        <f t="shared" si="22"/>
        <v>0</v>
      </c>
      <c r="N55" s="326">
        <f t="shared" si="22"/>
        <v>33.742331288343557</v>
      </c>
      <c r="O55" s="326">
        <f t="shared" si="22"/>
        <v>20.040899795501023</v>
      </c>
      <c r="P55" s="326">
        <f t="shared" si="22"/>
        <v>6.5439672801636002</v>
      </c>
      <c r="Q55" s="326">
        <f t="shared" si="22"/>
        <v>7.1574642126789367</v>
      </c>
      <c r="R55" s="326">
        <f t="shared" si="22"/>
        <v>66.257668711656436</v>
      </c>
      <c r="S55" s="326">
        <f t="shared" si="22"/>
        <v>0</v>
      </c>
      <c r="T55" s="326">
        <f t="shared" si="22"/>
        <v>42.126789366053167</v>
      </c>
      <c r="U55" s="326">
        <f t="shared" si="22"/>
        <v>28.220858895705518</v>
      </c>
      <c r="V55" s="326">
        <f t="shared" si="22"/>
        <v>9.406952965235174</v>
      </c>
      <c r="W55" s="326">
        <f t="shared" si="22"/>
        <v>4.4989775051124745</v>
      </c>
      <c r="X55" s="326">
        <f t="shared" si="22"/>
        <v>57.873210633946826</v>
      </c>
      <c r="Y55" s="326">
        <f t="shared" si="22"/>
        <v>0</v>
      </c>
      <c r="Z55" s="326">
        <f t="shared" si="22"/>
        <v>41.922290388548056</v>
      </c>
      <c r="AA55" s="326">
        <f t="shared" si="22"/>
        <v>100</v>
      </c>
    </row>
    <row r="56" spans="1:27" ht="9.9499999999999993" customHeight="1" x14ac:dyDescent="0.25">
      <c r="A56" s="67" t="s">
        <v>144</v>
      </c>
      <c r="B56" s="326">
        <f t="shared" ref="B56:AA56" si="23">B23/$AA23*100</f>
        <v>22.380952380952383</v>
      </c>
      <c r="C56" s="326">
        <f t="shared" si="23"/>
        <v>11.428571428571429</v>
      </c>
      <c r="D56" s="326">
        <f t="shared" si="23"/>
        <v>4.7619047619047619</v>
      </c>
      <c r="E56" s="326">
        <f t="shared" si="23"/>
        <v>6.1904761904761907</v>
      </c>
      <c r="F56" s="326">
        <f t="shared" si="23"/>
        <v>77.61904761904762</v>
      </c>
      <c r="G56" s="326">
        <f t="shared" si="23"/>
        <v>0</v>
      </c>
      <c r="H56" s="326">
        <f t="shared" si="23"/>
        <v>19.047619047619047</v>
      </c>
      <c r="I56" s="326">
        <f t="shared" si="23"/>
        <v>8.5714285714285712</v>
      </c>
      <c r="J56" s="326">
        <f t="shared" si="23"/>
        <v>2.8571428571428572</v>
      </c>
      <c r="K56" s="326">
        <f t="shared" si="23"/>
        <v>7.6190476190476195</v>
      </c>
      <c r="L56" s="326">
        <f t="shared" si="23"/>
        <v>80.952380952380949</v>
      </c>
      <c r="M56" s="326">
        <f t="shared" si="23"/>
        <v>0</v>
      </c>
      <c r="N56" s="326">
        <f t="shared" si="23"/>
        <v>17.61904761904762</v>
      </c>
      <c r="O56" s="326">
        <f t="shared" si="23"/>
        <v>7.1428571428571423</v>
      </c>
      <c r="P56" s="326">
        <f t="shared" si="23"/>
        <v>1.9047619047619049</v>
      </c>
      <c r="Q56" s="326">
        <f t="shared" si="23"/>
        <v>8.5714285714285712</v>
      </c>
      <c r="R56" s="326">
        <f t="shared" si="23"/>
        <v>82.38095238095238</v>
      </c>
      <c r="S56" s="326">
        <f t="shared" si="23"/>
        <v>0</v>
      </c>
      <c r="T56" s="326">
        <f t="shared" si="23"/>
        <v>24.761904761904763</v>
      </c>
      <c r="U56" s="326">
        <f t="shared" si="23"/>
        <v>13.333333333333334</v>
      </c>
      <c r="V56" s="326">
        <f t="shared" si="23"/>
        <v>3.3333333333333335</v>
      </c>
      <c r="W56" s="326">
        <f t="shared" si="23"/>
        <v>8.0952380952380949</v>
      </c>
      <c r="X56" s="326">
        <f t="shared" si="23"/>
        <v>75.238095238095241</v>
      </c>
      <c r="Y56" s="326">
        <f t="shared" si="23"/>
        <v>0</v>
      </c>
      <c r="Z56" s="326">
        <f t="shared" si="23"/>
        <v>61.904761904761905</v>
      </c>
      <c r="AA56" s="326">
        <f t="shared" si="23"/>
        <v>100</v>
      </c>
    </row>
    <row r="57" spans="1:27" ht="9.9499999999999993" customHeight="1" x14ac:dyDescent="0.25">
      <c r="A57" s="67" t="s">
        <v>145</v>
      </c>
      <c r="B57" s="326">
        <f t="shared" ref="B57:AA57" si="24">B24/$AA24*100</f>
        <v>20.178571428571431</v>
      </c>
      <c r="C57" s="326">
        <f t="shared" si="24"/>
        <v>10.714285714285714</v>
      </c>
      <c r="D57" s="326">
        <f t="shared" si="24"/>
        <v>4.8214285714285721</v>
      </c>
      <c r="E57" s="326">
        <f t="shared" si="24"/>
        <v>4.6428571428571432</v>
      </c>
      <c r="F57" s="326">
        <f t="shared" si="24"/>
        <v>79.821428571428584</v>
      </c>
      <c r="G57" s="326">
        <f t="shared" si="24"/>
        <v>0</v>
      </c>
      <c r="H57" s="326">
        <f t="shared" si="24"/>
        <v>18.928571428571427</v>
      </c>
      <c r="I57" s="326">
        <f t="shared" si="24"/>
        <v>10.357142857142858</v>
      </c>
      <c r="J57" s="326">
        <f t="shared" si="24"/>
        <v>4.1071428571428568</v>
      </c>
      <c r="K57" s="326">
        <f t="shared" si="24"/>
        <v>4.4642857142857144</v>
      </c>
      <c r="L57" s="326">
        <f t="shared" si="24"/>
        <v>81.071428571428569</v>
      </c>
      <c r="M57" s="326">
        <f t="shared" si="24"/>
        <v>0</v>
      </c>
      <c r="N57" s="326">
        <f t="shared" si="24"/>
        <v>18.928571428571427</v>
      </c>
      <c r="O57" s="326">
        <f t="shared" si="24"/>
        <v>8.9285714285714288</v>
      </c>
      <c r="P57" s="326">
        <f t="shared" si="24"/>
        <v>4.6428571428571432</v>
      </c>
      <c r="Q57" s="326">
        <f t="shared" si="24"/>
        <v>5.3571428571428568</v>
      </c>
      <c r="R57" s="326">
        <f t="shared" si="24"/>
        <v>81.071428571428569</v>
      </c>
      <c r="S57" s="326">
        <f t="shared" si="24"/>
        <v>0</v>
      </c>
      <c r="T57" s="326">
        <f t="shared" si="24"/>
        <v>30.357142857142854</v>
      </c>
      <c r="U57" s="326">
        <f t="shared" si="24"/>
        <v>16.785714285714285</v>
      </c>
      <c r="V57" s="326">
        <f t="shared" si="24"/>
        <v>6.6071428571428577</v>
      </c>
      <c r="W57" s="326">
        <f t="shared" si="24"/>
        <v>6.9642857142857144</v>
      </c>
      <c r="X57" s="326">
        <f t="shared" si="24"/>
        <v>69.642857142857139</v>
      </c>
      <c r="Y57" s="326">
        <f t="shared" si="24"/>
        <v>0</v>
      </c>
      <c r="Z57" s="326">
        <f t="shared" si="24"/>
        <v>57.857142857142861</v>
      </c>
      <c r="AA57" s="326">
        <f t="shared" si="24"/>
        <v>100</v>
      </c>
    </row>
    <row r="58" spans="1:27" ht="9.9499999999999993" customHeight="1" x14ac:dyDescent="0.25">
      <c r="A58" s="67" t="s">
        <v>146</v>
      </c>
      <c r="B58" s="326">
        <f t="shared" ref="B58:AA58" si="25">B25/$AA25*100</f>
        <v>23.754789272030653</v>
      </c>
      <c r="C58" s="326">
        <f t="shared" si="25"/>
        <v>12.51596424010217</v>
      </c>
      <c r="D58" s="326">
        <f t="shared" si="25"/>
        <v>6.7688378033205625</v>
      </c>
      <c r="E58" s="326">
        <f t="shared" si="25"/>
        <v>4.4699872286079181</v>
      </c>
      <c r="F58" s="326">
        <f t="shared" si="25"/>
        <v>76.245210727969351</v>
      </c>
      <c r="G58" s="326">
        <f t="shared" si="25"/>
        <v>0</v>
      </c>
      <c r="H58" s="326">
        <f t="shared" si="25"/>
        <v>25.15964240102171</v>
      </c>
      <c r="I58" s="326">
        <f t="shared" si="25"/>
        <v>11.621966794380588</v>
      </c>
      <c r="J58" s="326">
        <f t="shared" si="25"/>
        <v>8.4291187739463602</v>
      </c>
      <c r="K58" s="326">
        <f t="shared" si="25"/>
        <v>5.1085568326947639</v>
      </c>
      <c r="L58" s="326">
        <f t="shared" si="25"/>
        <v>74.840357598978287</v>
      </c>
      <c r="M58" s="326">
        <f t="shared" si="25"/>
        <v>0</v>
      </c>
      <c r="N58" s="326">
        <f t="shared" si="25"/>
        <v>26.564495530012771</v>
      </c>
      <c r="O58" s="326">
        <f t="shared" si="25"/>
        <v>12.899106002554278</v>
      </c>
      <c r="P58" s="326">
        <f t="shared" si="25"/>
        <v>8.3014048531289912</v>
      </c>
      <c r="Q58" s="326">
        <f t="shared" si="25"/>
        <v>5.3639846743295019</v>
      </c>
      <c r="R58" s="326">
        <f t="shared" si="25"/>
        <v>73.435504469987237</v>
      </c>
      <c r="S58" s="326">
        <f t="shared" si="25"/>
        <v>0</v>
      </c>
      <c r="T58" s="326">
        <f t="shared" si="25"/>
        <v>34.099616858237546</v>
      </c>
      <c r="U58" s="326">
        <f t="shared" si="25"/>
        <v>18.64623243933589</v>
      </c>
      <c r="V58" s="326">
        <f t="shared" si="25"/>
        <v>9.3231162196679449</v>
      </c>
      <c r="W58" s="326">
        <f t="shared" si="25"/>
        <v>6.1302681992337158</v>
      </c>
      <c r="X58" s="326">
        <f t="shared" si="25"/>
        <v>65.900383141762447</v>
      </c>
      <c r="Y58" s="326">
        <f t="shared" si="25"/>
        <v>0</v>
      </c>
      <c r="Z58" s="326">
        <f t="shared" si="25"/>
        <v>50.830140485312903</v>
      </c>
      <c r="AA58" s="326">
        <f t="shared" si="25"/>
        <v>100</v>
      </c>
    </row>
    <row r="59" spans="1:27" ht="9.9499999999999993" customHeight="1" x14ac:dyDescent="0.25">
      <c r="A59" s="67" t="s">
        <v>147</v>
      </c>
      <c r="B59" s="326">
        <f t="shared" ref="B59:AA59" si="26">B26/$AA26*100</f>
        <v>21.686746987951807</v>
      </c>
      <c r="C59" s="326">
        <f t="shared" si="26"/>
        <v>11.187607573149743</v>
      </c>
      <c r="D59" s="326">
        <f t="shared" si="26"/>
        <v>6.7125645438898456</v>
      </c>
      <c r="E59" s="326">
        <f t="shared" si="26"/>
        <v>3.7865748709122204</v>
      </c>
      <c r="F59" s="326">
        <f t="shared" si="26"/>
        <v>78.313253012048193</v>
      </c>
      <c r="G59" s="326">
        <f t="shared" si="26"/>
        <v>0</v>
      </c>
      <c r="H59" s="326">
        <f t="shared" si="26"/>
        <v>28.571428571428569</v>
      </c>
      <c r="I59" s="326">
        <f t="shared" si="26"/>
        <v>14.802065404475043</v>
      </c>
      <c r="J59" s="326">
        <f t="shared" si="26"/>
        <v>8.2616179001721175</v>
      </c>
      <c r="K59" s="326">
        <f t="shared" si="26"/>
        <v>5.507745266781412</v>
      </c>
      <c r="L59" s="326">
        <f t="shared" si="26"/>
        <v>71.428571428571431</v>
      </c>
      <c r="M59" s="326">
        <f t="shared" si="26"/>
        <v>0</v>
      </c>
      <c r="N59" s="326">
        <f t="shared" si="26"/>
        <v>28.399311531841654</v>
      </c>
      <c r="O59" s="326">
        <f t="shared" si="26"/>
        <v>14.113597246127366</v>
      </c>
      <c r="P59" s="326">
        <f t="shared" si="26"/>
        <v>9.4664371772805502</v>
      </c>
      <c r="Q59" s="326">
        <f t="shared" si="26"/>
        <v>4.8192771084337354</v>
      </c>
      <c r="R59" s="326">
        <f t="shared" si="26"/>
        <v>71.600688468158353</v>
      </c>
      <c r="S59" s="326">
        <f t="shared" si="26"/>
        <v>0</v>
      </c>
      <c r="T59" s="326">
        <f t="shared" si="26"/>
        <v>30.464716006884679</v>
      </c>
      <c r="U59" s="326">
        <f t="shared" si="26"/>
        <v>19.277108433734941</v>
      </c>
      <c r="V59" s="326">
        <f t="shared" si="26"/>
        <v>7.7452667814113596</v>
      </c>
      <c r="W59" s="326">
        <f t="shared" si="26"/>
        <v>3.4423407917383817</v>
      </c>
      <c r="X59" s="326">
        <f t="shared" si="26"/>
        <v>69.535283993115314</v>
      </c>
      <c r="Y59" s="326">
        <f t="shared" si="26"/>
        <v>0</v>
      </c>
      <c r="Z59" s="326">
        <f t="shared" si="26"/>
        <v>50.086058519793461</v>
      </c>
      <c r="AA59" s="326">
        <f t="shared" si="26"/>
        <v>100</v>
      </c>
    </row>
    <row r="60" spans="1:27" ht="9.9499999999999993" customHeight="1" x14ac:dyDescent="0.25">
      <c r="A60" s="67"/>
      <c r="B60" s="326"/>
      <c r="C60" s="326"/>
      <c r="D60" s="326"/>
      <c r="E60" s="326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  <c r="R60" s="326"/>
      <c r="S60" s="326"/>
      <c r="T60" s="326"/>
      <c r="U60" s="326"/>
      <c r="V60" s="326"/>
      <c r="W60" s="326"/>
      <c r="X60" s="326"/>
      <c r="Y60" s="326"/>
      <c r="Z60" s="326"/>
      <c r="AA60" s="326"/>
    </row>
    <row r="61" spans="1:27" ht="9.9499999999999993" customHeight="1" x14ac:dyDescent="0.25">
      <c r="A61" s="67" t="s">
        <v>84</v>
      </c>
      <c r="B61" s="326">
        <f t="shared" ref="B61:AA61" si="27">B28/$AA28*100</f>
        <v>22.664442326024787</v>
      </c>
      <c r="C61" s="326">
        <f t="shared" si="27"/>
        <v>13.655862726406101</v>
      </c>
      <c r="D61" s="326">
        <f t="shared" si="27"/>
        <v>6.1010486177311725</v>
      </c>
      <c r="E61" s="326">
        <f t="shared" si="27"/>
        <v>2.9075309818875117</v>
      </c>
      <c r="F61" s="326">
        <f t="shared" si="27"/>
        <v>77.335557673975217</v>
      </c>
      <c r="G61" s="326">
        <f t="shared" si="27"/>
        <v>0</v>
      </c>
      <c r="H61" s="326">
        <f t="shared" si="27"/>
        <v>28.40800762631077</v>
      </c>
      <c r="I61" s="326">
        <f t="shared" si="27"/>
        <v>16.372735938989514</v>
      </c>
      <c r="J61" s="326">
        <f t="shared" si="27"/>
        <v>7.1496663489037173</v>
      </c>
      <c r="K61" s="326">
        <f t="shared" si="27"/>
        <v>4.8856053384175402</v>
      </c>
      <c r="L61" s="326">
        <f t="shared" si="27"/>
        <v>71.591992373689223</v>
      </c>
      <c r="M61" s="326">
        <f t="shared" si="27"/>
        <v>0</v>
      </c>
      <c r="N61" s="326">
        <f t="shared" si="27"/>
        <v>28.574833174451857</v>
      </c>
      <c r="O61" s="326">
        <f t="shared" si="27"/>
        <v>16.420400381315538</v>
      </c>
      <c r="P61" s="326">
        <f t="shared" si="27"/>
        <v>7.6501429933269778</v>
      </c>
      <c r="Q61" s="326">
        <f t="shared" si="27"/>
        <v>4.5042897998093423</v>
      </c>
      <c r="R61" s="326">
        <f t="shared" si="27"/>
        <v>71.425166825548132</v>
      </c>
      <c r="S61" s="326">
        <f t="shared" si="27"/>
        <v>0</v>
      </c>
      <c r="T61" s="326">
        <f t="shared" si="27"/>
        <v>32.268827454718782</v>
      </c>
      <c r="U61" s="326">
        <f t="shared" si="27"/>
        <v>20.305052430886558</v>
      </c>
      <c r="V61" s="326">
        <f t="shared" si="27"/>
        <v>7.6501429933269778</v>
      </c>
      <c r="W61" s="326">
        <f t="shared" si="27"/>
        <v>4.3136320305052429</v>
      </c>
      <c r="X61" s="326">
        <f t="shared" si="27"/>
        <v>67.731172545281211</v>
      </c>
      <c r="Y61" s="326">
        <f t="shared" si="27"/>
        <v>0</v>
      </c>
      <c r="Z61" s="326">
        <f t="shared" si="27"/>
        <v>50.738798856053378</v>
      </c>
      <c r="AA61" s="326">
        <f t="shared" si="27"/>
        <v>100</v>
      </c>
    </row>
    <row r="62" spans="1:27" ht="9.9499999999999993" customHeight="1" x14ac:dyDescent="0.25">
      <c r="A62" s="67" t="s">
        <v>85</v>
      </c>
      <c r="B62" s="326">
        <f t="shared" ref="B62:AA62" si="28">B29/$AA29*100</f>
        <v>28.491842419419022</v>
      </c>
      <c r="C62" s="326">
        <f t="shared" si="28"/>
        <v>16.275368085953044</v>
      </c>
      <c r="D62" s="326">
        <f t="shared" si="28"/>
        <v>8.3167528849980101</v>
      </c>
      <c r="E62" s="326">
        <f t="shared" si="28"/>
        <v>3.8997214484679668</v>
      </c>
      <c r="F62" s="326">
        <f t="shared" si="28"/>
        <v>71.508157580580985</v>
      </c>
      <c r="G62" s="326">
        <f t="shared" si="28"/>
        <v>0</v>
      </c>
      <c r="H62" s="326">
        <f t="shared" si="28"/>
        <v>41.146040588937524</v>
      </c>
      <c r="I62" s="326">
        <f t="shared" si="28"/>
        <v>21.368881814564268</v>
      </c>
      <c r="J62" s="326">
        <f t="shared" si="28"/>
        <v>11.420612813370473</v>
      </c>
      <c r="K62" s="326">
        <f t="shared" si="28"/>
        <v>8.3565459610027855</v>
      </c>
      <c r="L62" s="326">
        <f t="shared" si="28"/>
        <v>58.853959411062476</v>
      </c>
      <c r="M62" s="326">
        <f t="shared" si="28"/>
        <v>0</v>
      </c>
      <c r="N62" s="326">
        <f t="shared" si="28"/>
        <v>39.753282928770396</v>
      </c>
      <c r="O62" s="326">
        <f t="shared" si="28"/>
        <v>21.130123358535617</v>
      </c>
      <c r="P62" s="326">
        <f t="shared" si="28"/>
        <v>10.54516514126542</v>
      </c>
      <c r="Q62" s="326">
        <f t="shared" si="28"/>
        <v>8.0779944289693599</v>
      </c>
      <c r="R62" s="326">
        <f t="shared" si="28"/>
        <v>60.246717071229604</v>
      </c>
      <c r="S62" s="326">
        <f t="shared" si="28"/>
        <v>0</v>
      </c>
      <c r="T62" s="326">
        <f t="shared" si="28"/>
        <v>41.106247512932747</v>
      </c>
      <c r="U62" s="326">
        <f t="shared" si="28"/>
        <v>23.716673298846001</v>
      </c>
      <c r="V62" s="326">
        <f t="shared" si="28"/>
        <v>10.863509749303621</v>
      </c>
      <c r="W62" s="326">
        <f t="shared" si="28"/>
        <v>6.5260644647831283</v>
      </c>
      <c r="X62" s="326">
        <f t="shared" si="28"/>
        <v>58.893752487067253</v>
      </c>
      <c r="Y62" s="326">
        <f t="shared" si="28"/>
        <v>0</v>
      </c>
      <c r="Z62" s="326">
        <f t="shared" si="28"/>
        <v>38.002387584560289</v>
      </c>
      <c r="AA62" s="326">
        <f t="shared" si="28"/>
        <v>100</v>
      </c>
    </row>
    <row r="63" spans="1:27" ht="9.9499999999999993" customHeight="1" x14ac:dyDescent="0.25">
      <c r="A63" s="67" t="s">
        <v>86</v>
      </c>
      <c r="B63" s="326">
        <f t="shared" ref="B63:AA63" si="29">B30/$AA30*100</f>
        <v>32.018681888946546</v>
      </c>
      <c r="C63" s="326">
        <f t="shared" si="29"/>
        <v>19.719771665801762</v>
      </c>
      <c r="D63" s="326">
        <f t="shared" si="29"/>
        <v>8.3030617540217957</v>
      </c>
      <c r="E63" s="326">
        <f t="shared" si="29"/>
        <v>3.995848469122989</v>
      </c>
      <c r="F63" s="326">
        <f t="shared" si="29"/>
        <v>67.98131811105344</v>
      </c>
      <c r="G63" s="326">
        <f t="shared" si="29"/>
        <v>0</v>
      </c>
      <c r="H63" s="326">
        <f t="shared" si="29"/>
        <v>35.962636222106902</v>
      </c>
      <c r="I63" s="326">
        <f t="shared" si="29"/>
        <v>21.120913336792942</v>
      </c>
      <c r="J63" s="326">
        <f t="shared" si="29"/>
        <v>9.0814737934613401</v>
      </c>
      <c r="K63" s="326">
        <f t="shared" si="29"/>
        <v>5.7602490918526206</v>
      </c>
      <c r="L63" s="326">
        <f t="shared" si="29"/>
        <v>64.037363777893091</v>
      </c>
      <c r="M63" s="326">
        <f t="shared" si="29"/>
        <v>0</v>
      </c>
      <c r="N63" s="326">
        <f t="shared" si="29"/>
        <v>35.339906590555266</v>
      </c>
      <c r="O63" s="326">
        <f t="shared" si="29"/>
        <v>20.705760249091853</v>
      </c>
      <c r="P63" s="326">
        <f t="shared" si="29"/>
        <v>9.0295796574987026</v>
      </c>
      <c r="Q63" s="326">
        <f t="shared" si="29"/>
        <v>5.6045666839647117</v>
      </c>
      <c r="R63" s="326">
        <f t="shared" si="29"/>
        <v>64.660093409444727</v>
      </c>
      <c r="S63" s="326">
        <f t="shared" si="29"/>
        <v>0</v>
      </c>
      <c r="T63" s="326">
        <f t="shared" si="29"/>
        <v>41.51530877010898</v>
      </c>
      <c r="U63" s="326">
        <f t="shared" si="29"/>
        <v>27.711468604047745</v>
      </c>
      <c r="V63" s="326">
        <f t="shared" si="29"/>
        <v>9.2371562013492472</v>
      </c>
      <c r="W63" s="326">
        <f t="shared" si="29"/>
        <v>4.566683964711987</v>
      </c>
      <c r="X63" s="326">
        <f t="shared" si="29"/>
        <v>58.48469122989102</v>
      </c>
      <c r="Y63" s="326">
        <f t="shared" si="29"/>
        <v>0</v>
      </c>
      <c r="Z63" s="326">
        <f t="shared" si="29"/>
        <v>39.750908147379342</v>
      </c>
      <c r="AA63" s="326">
        <f t="shared" si="29"/>
        <v>100</v>
      </c>
    </row>
    <row r="64" spans="1:27" ht="9.9499999999999993" customHeight="1" x14ac:dyDescent="0.25">
      <c r="A64" s="67" t="s">
        <v>87</v>
      </c>
      <c r="B64" s="326">
        <f t="shared" ref="B64:AA64" si="30">B31/$AA31*100</f>
        <v>23.81646030589949</v>
      </c>
      <c r="C64" s="326">
        <f t="shared" si="30"/>
        <v>14.821558630735614</v>
      </c>
      <c r="D64" s="326">
        <f t="shared" si="30"/>
        <v>5.1347414420975968</v>
      </c>
      <c r="E64" s="326">
        <f t="shared" si="30"/>
        <v>3.8601602330662779</v>
      </c>
      <c r="F64" s="326">
        <f t="shared" si="30"/>
        <v>76.183539694100517</v>
      </c>
      <c r="G64" s="326">
        <f t="shared" si="30"/>
        <v>0</v>
      </c>
      <c r="H64" s="326">
        <f t="shared" si="30"/>
        <v>24.289876183539693</v>
      </c>
      <c r="I64" s="326">
        <f t="shared" si="30"/>
        <v>13.656227239621268</v>
      </c>
      <c r="J64" s="326">
        <f t="shared" si="30"/>
        <v>5.8630735615440637</v>
      </c>
      <c r="K64" s="326">
        <f t="shared" si="30"/>
        <v>4.7705753823743624</v>
      </c>
      <c r="L64" s="326">
        <f t="shared" si="30"/>
        <v>75.71012381646031</v>
      </c>
      <c r="M64" s="326">
        <f t="shared" si="30"/>
        <v>0</v>
      </c>
      <c r="N64" s="326">
        <f t="shared" si="30"/>
        <v>24.654042243262928</v>
      </c>
      <c r="O64" s="326">
        <f t="shared" si="30"/>
        <v>12.563729060451568</v>
      </c>
      <c r="P64" s="326">
        <f t="shared" si="30"/>
        <v>6.1544064093226512</v>
      </c>
      <c r="Q64" s="326">
        <f t="shared" si="30"/>
        <v>5.9359067734887114</v>
      </c>
      <c r="R64" s="326">
        <f t="shared" si="30"/>
        <v>75.345957756737064</v>
      </c>
      <c r="S64" s="326">
        <f t="shared" si="30"/>
        <v>0</v>
      </c>
      <c r="T64" s="326">
        <f t="shared" si="30"/>
        <v>32.702112163146396</v>
      </c>
      <c r="U64" s="326">
        <f t="shared" si="30"/>
        <v>19.883466860888564</v>
      </c>
      <c r="V64" s="326">
        <f t="shared" si="30"/>
        <v>7.4289876183539691</v>
      </c>
      <c r="W64" s="326">
        <f t="shared" si="30"/>
        <v>5.3896576839038604</v>
      </c>
      <c r="X64" s="326">
        <f t="shared" si="30"/>
        <v>67.297887836853604</v>
      </c>
      <c r="Y64" s="326">
        <f t="shared" si="30"/>
        <v>0</v>
      </c>
      <c r="Z64" s="326">
        <f t="shared" si="30"/>
        <v>53.168244719592138</v>
      </c>
      <c r="AA64" s="326">
        <f t="shared" si="30"/>
        <v>100</v>
      </c>
    </row>
    <row r="65" spans="1:27" ht="9.9499999999999993" customHeight="1" x14ac:dyDescent="0.25">
      <c r="A65" s="67" t="s">
        <v>88</v>
      </c>
      <c r="B65" s="326">
        <f t="shared" ref="B65:AA65" si="31">B32/$AA32*100</f>
        <v>22.873900293255129</v>
      </c>
      <c r="C65" s="326">
        <f t="shared" si="31"/>
        <v>11.950146627565983</v>
      </c>
      <c r="D65" s="326">
        <f t="shared" si="31"/>
        <v>6.7448680351906152</v>
      </c>
      <c r="E65" s="326">
        <f t="shared" si="31"/>
        <v>4.1788856304985336</v>
      </c>
      <c r="F65" s="326">
        <f t="shared" si="31"/>
        <v>77.126099706744867</v>
      </c>
      <c r="G65" s="326">
        <f t="shared" si="31"/>
        <v>0</v>
      </c>
      <c r="H65" s="326">
        <f t="shared" si="31"/>
        <v>26.612903225806448</v>
      </c>
      <c r="I65" s="326">
        <f t="shared" si="31"/>
        <v>12.976539589442815</v>
      </c>
      <c r="J65" s="326">
        <f t="shared" si="31"/>
        <v>8.3577712609970671</v>
      </c>
      <c r="K65" s="326">
        <f t="shared" si="31"/>
        <v>5.2785923753665687</v>
      </c>
      <c r="L65" s="326">
        <f t="shared" si="31"/>
        <v>73.387096774193552</v>
      </c>
      <c r="M65" s="326">
        <f t="shared" si="31"/>
        <v>0</v>
      </c>
      <c r="N65" s="326">
        <f t="shared" si="31"/>
        <v>27.346041055718473</v>
      </c>
      <c r="O65" s="326">
        <f t="shared" si="31"/>
        <v>13.416422287390029</v>
      </c>
      <c r="P65" s="326">
        <f t="shared" si="31"/>
        <v>8.7976539589442826</v>
      </c>
      <c r="Q65" s="326">
        <f t="shared" si="31"/>
        <v>5.1319648093841641</v>
      </c>
      <c r="R65" s="326">
        <f t="shared" si="31"/>
        <v>72.653958944281527</v>
      </c>
      <c r="S65" s="326">
        <f t="shared" si="31"/>
        <v>0</v>
      </c>
      <c r="T65" s="326">
        <f t="shared" si="31"/>
        <v>32.551319648093838</v>
      </c>
      <c r="U65" s="326">
        <f t="shared" si="31"/>
        <v>18.914956011730204</v>
      </c>
      <c r="V65" s="326">
        <f t="shared" si="31"/>
        <v>8.651026392961878</v>
      </c>
      <c r="W65" s="326">
        <f t="shared" si="31"/>
        <v>4.9853372434017595</v>
      </c>
      <c r="X65" s="326">
        <f t="shared" si="31"/>
        <v>67.448680351906148</v>
      </c>
      <c r="Y65" s="326">
        <f t="shared" si="31"/>
        <v>0</v>
      </c>
      <c r="Z65" s="326">
        <f t="shared" si="31"/>
        <v>50.513196480938419</v>
      </c>
      <c r="AA65" s="326">
        <f t="shared" si="31"/>
        <v>100</v>
      </c>
    </row>
    <row r="66" spans="1:27" s="3" customFormat="1" ht="9.9499999999999993" customHeight="1" x14ac:dyDescent="0.25">
      <c r="A66" s="75" t="s">
        <v>89</v>
      </c>
      <c r="B66" s="328">
        <f t="shared" ref="B66:AA66" si="32">B33/$AA33*100</f>
        <v>25.49819551231759</v>
      </c>
      <c r="C66" s="328">
        <f t="shared" si="32"/>
        <v>15.15769653224541</v>
      </c>
      <c r="D66" s="328">
        <f t="shared" si="32"/>
        <v>6.7315236152518443</v>
      </c>
      <c r="E66" s="328">
        <f t="shared" si="32"/>
        <v>3.6089753648203362</v>
      </c>
      <c r="F66" s="328">
        <f t="shared" si="32"/>
        <v>74.501804487682406</v>
      </c>
      <c r="G66" s="328">
        <f t="shared" si="32"/>
        <v>0</v>
      </c>
      <c r="H66" s="328">
        <f t="shared" si="32"/>
        <v>30.982268947120666</v>
      </c>
      <c r="I66" s="328">
        <f t="shared" si="32"/>
        <v>17.126941785658246</v>
      </c>
      <c r="J66" s="328">
        <f t="shared" si="32"/>
        <v>8.1358857680841048</v>
      </c>
      <c r="K66" s="328">
        <f t="shared" si="32"/>
        <v>5.7194413933783146</v>
      </c>
      <c r="L66" s="328">
        <f t="shared" si="32"/>
        <v>69.017731052879341</v>
      </c>
      <c r="M66" s="328">
        <f t="shared" si="32"/>
        <v>0</v>
      </c>
      <c r="N66" s="328">
        <f t="shared" si="32"/>
        <v>30.825356974737172</v>
      </c>
      <c r="O66" s="328">
        <f t="shared" si="32"/>
        <v>16.84450023536796</v>
      </c>
      <c r="P66" s="328">
        <f t="shared" si="32"/>
        <v>8.2300329515142003</v>
      </c>
      <c r="Q66" s="328">
        <f t="shared" si="32"/>
        <v>5.7508237878550128</v>
      </c>
      <c r="R66" s="328">
        <f t="shared" si="32"/>
        <v>69.174643025262824</v>
      </c>
      <c r="S66" s="328">
        <f t="shared" si="32"/>
        <v>0</v>
      </c>
      <c r="T66" s="328">
        <f t="shared" si="32"/>
        <v>35.53271614624196</v>
      </c>
      <c r="U66" s="328">
        <f t="shared" si="32"/>
        <v>21.857837753020558</v>
      </c>
      <c r="V66" s="328">
        <f t="shared" si="32"/>
        <v>8.5830848893770604</v>
      </c>
      <c r="W66" s="328">
        <f t="shared" si="32"/>
        <v>5.0917935038443431</v>
      </c>
      <c r="X66" s="328">
        <f t="shared" si="32"/>
        <v>64.467283853758033</v>
      </c>
      <c r="Y66" s="328">
        <f t="shared" si="32"/>
        <v>0</v>
      </c>
      <c r="Z66" s="328">
        <f t="shared" si="32"/>
        <v>47.065746116428684</v>
      </c>
      <c r="AA66" s="328">
        <f t="shared" si="32"/>
        <v>100</v>
      </c>
    </row>
    <row r="67" spans="1:27" ht="9.9499999999999993" customHeight="1" x14ac:dyDescent="0.25">
      <c r="A67" s="41" t="s">
        <v>19</v>
      </c>
      <c r="B67" s="5"/>
      <c r="C67" s="5"/>
      <c r="D67" s="5"/>
      <c r="E67" s="5"/>
      <c r="F67" s="5"/>
      <c r="G67" s="2"/>
      <c r="H67" s="5"/>
      <c r="I67" s="5"/>
      <c r="J67" s="5"/>
      <c r="K67" s="5"/>
      <c r="L67" s="5"/>
      <c r="M67" s="2"/>
      <c r="N67" s="5"/>
      <c r="O67" s="5"/>
      <c r="P67" s="5"/>
      <c r="Q67" s="5"/>
      <c r="R67" s="5"/>
      <c r="S67" s="2"/>
      <c r="T67" s="5"/>
      <c r="U67" s="5"/>
      <c r="V67" s="5"/>
      <c r="W67" s="5"/>
      <c r="X67" s="5"/>
      <c r="Y67" s="5"/>
      <c r="Z67" s="5"/>
      <c r="AA67" s="5"/>
    </row>
    <row r="68" spans="1:27" ht="11.1" customHeight="1" x14ac:dyDescent="0.25">
      <c r="A68" s="418" t="s">
        <v>148</v>
      </c>
      <c r="B68" s="419"/>
      <c r="C68" s="419"/>
      <c r="D68" s="419"/>
      <c r="E68" s="419"/>
      <c r="F68" s="419"/>
      <c r="G68" s="419"/>
      <c r="H68" s="419"/>
      <c r="I68" s="419"/>
      <c r="J68" s="419"/>
      <c r="K68" s="387"/>
      <c r="L68" s="387"/>
      <c r="M68" s="387"/>
      <c r="N68" s="387"/>
      <c r="O68" s="361"/>
      <c r="P68" s="361"/>
    </row>
    <row r="69" spans="1:27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</sheetData>
  <mergeCells count="18">
    <mergeCell ref="A35:A37"/>
    <mergeCell ref="C35:X35"/>
    <mergeCell ref="A68:N68"/>
    <mergeCell ref="A2:A4"/>
    <mergeCell ref="C2:X2"/>
    <mergeCell ref="A1:AA1"/>
    <mergeCell ref="Z35:Z36"/>
    <mergeCell ref="AA35:AA36"/>
    <mergeCell ref="B36:F36"/>
    <mergeCell ref="H36:L36"/>
    <mergeCell ref="N36:R36"/>
    <mergeCell ref="T36:X36"/>
    <mergeCell ref="Z2:Z3"/>
    <mergeCell ref="AA2:AA3"/>
    <mergeCell ref="B3:F3"/>
    <mergeCell ref="H3:L3"/>
    <mergeCell ref="N3:R3"/>
    <mergeCell ref="T3:X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7"/>
  <sheetViews>
    <sheetView workbookViewId="0"/>
  </sheetViews>
  <sheetFormatPr defaultColWidth="9.140625" defaultRowHeight="11.25" x14ac:dyDescent="0.2"/>
  <cols>
    <col min="1" max="1" width="32.7109375" style="24" customWidth="1"/>
    <col min="2" max="2" width="5.42578125" style="24" customWidth="1"/>
    <col min="3" max="3" width="5.5703125" style="24" bestFit="1" customWidth="1"/>
    <col min="4" max="4" width="8.140625" style="24" customWidth="1"/>
    <col min="5" max="5" width="6.140625" style="24" customWidth="1"/>
    <col min="6" max="6" width="5.42578125" style="24" customWidth="1"/>
    <col min="7" max="7" width="0.85546875" style="24" customWidth="1"/>
    <col min="8" max="8" width="5.42578125" style="24" customWidth="1"/>
    <col min="9" max="9" width="5.5703125" style="24" bestFit="1" customWidth="1"/>
    <col min="10" max="10" width="8.28515625" style="24" customWidth="1"/>
    <col min="11" max="11" width="7.42578125" style="24" customWidth="1"/>
    <col min="12" max="12" width="5.28515625" style="24" customWidth="1"/>
    <col min="13" max="13" width="0.85546875" style="24" customWidth="1"/>
    <col min="14" max="14" width="6.5703125" style="24" customWidth="1"/>
    <col min="15" max="15" width="5.5703125" style="24" bestFit="1" customWidth="1"/>
    <col min="16" max="17" width="7.85546875" style="24" customWidth="1"/>
    <col min="18" max="18" width="4.85546875" style="24" customWidth="1"/>
    <col min="19" max="19" width="0.5703125" style="24" customWidth="1"/>
    <col min="20" max="20" width="6.85546875" style="24" customWidth="1"/>
    <col min="21" max="21" width="5.5703125" style="24" bestFit="1" customWidth="1"/>
    <col min="22" max="22" width="7.85546875" style="24" customWidth="1"/>
    <col min="23" max="23" width="6.7109375" style="24" customWidth="1"/>
    <col min="24" max="24" width="4.140625" style="24" bestFit="1" customWidth="1"/>
    <col min="25" max="25" width="0.7109375" style="24" customWidth="1"/>
    <col min="26" max="27" width="7.85546875" style="24" customWidth="1"/>
    <col min="28" max="16384" width="9.140625" style="24"/>
  </cols>
  <sheetData>
    <row r="1" spans="1:27" ht="21" customHeight="1" x14ac:dyDescent="0.2">
      <c r="A1" s="368" t="s">
        <v>204</v>
      </c>
      <c r="B1" s="50"/>
    </row>
    <row r="2" spans="1:27" ht="12" customHeight="1" x14ac:dyDescent="0.2">
      <c r="A2" s="437" t="s">
        <v>117</v>
      </c>
      <c r="B2" s="281"/>
      <c r="C2" s="440" t="s">
        <v>33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1"/>
      <c r="Y2" s="139"/>
      <c r="Z2" s="442" t="s">
        <v>101</v>
      </c>
      <c r="AA2" s="442" t="s">
        <v>155</v>
      </c>
    </row>
    <row r="3" spans="1:27" ht="17.100000000000001" customHeight="1" x14ac:dyDescent="0.2">
      <c r="A3" s="438"/>
      <c r="B3" s="435" t="s">
        <v>102</v>
      </c>
      <c r="C3" s="435"/>
      <c r="D3" s="435"/>
      <c r="E3" s="435"/>
      <c r="F3" s="435"/>
      <c r="G3" s="283"/>
      <c r="H3" s="436" t="s">
        <v>99</v>
      </c>
      <c r="I3" s="436"/>
      <c r="J3" s="436"/>
      <c r="K3" s="436"/>
      <c r="L3" s="436"/>
      <c r="M3" s="283"/>
      <c r="N3" s="436" t="s">
        <v>100</v>
      </c>
      <c r="O3" s="436"/>
      <c r="P3" s="436"/>
      <c r="Q3" s="436"/>
      <c r="R3" s="436"/>
      <c r="S3" s="197"/>
      <c r="T3" s="436" t="s">
        <v>40</v>
      </c>
      <c r="U3" s="436"/>
      <c r="V3" s="436"/>
      <c r="W3" s="436"/>
      <c r="X3" s="436"/>
      <c r="Y3" s="112"/>
      <c r="Z3" s="443"/>
      <c r="AA3" s="444"/>
    </row>
    <row r="4" spans="1:27" ht="13.5" customHeight="1" x14ac:dyDescent="0.2">
      <c r="A4" s="439"/>
      <c r="B4" s="282" t="s">
        <v>7</v>
      </c>
      <c r="C4" s="282" t="s">
        <v>48</v>
      </c>
      <c r="D4" s="282" t="s">
        <v>97</v>
      </c>
      <c r="E4" s="282" t="s">
        <v>109</v>
      </c>
      <c r="F4" s="282" t="s">
        <v>0</v>
      </c>
      <c r="G4" s="285"/>
      <c r="H4" s="282" t="s">
        <v>7</v>
      </c>
      <c r="I4" s="282" t="s">
        <v>48</v>
      </c>
      <c r="J4" s="282" t="s">
        <v>97</v>
      </c>
      <c r="K4" s="282" t="s">
        <v>109</v>
      </c>
      <c r="L4" s="282" t="s">
        <v>0</v>
      </c>
      <c r="M4" s="285"/>
      <c r="N4" s="282" t="s">
        <v>7</v>
      </c>
      <c r="O4" s="282" t="s">
        <v>48</v>
      </c>
      <c r="P4" s="282" t="s">
        <v>97</v>
      </c>
      <c r="Q4" s="282" t="s">
        <v>109</v>
      </c>
      <c r="R4" s="282" t="s">
        <v>0</v>
      </c>
      <c r="S4" s="285"/>
      <c r="T4" s="282" t="s">
        <v>7</v>
      </c>
      <c r="U4" s="282" t="s">
        <v>48</v>
      </c>
      <c r="V4" s="282" t="s">
        <v>97</v>
      </c>
      <c r="W4" s="282" t="s">
        <v>98</v>
      </c>
      <c r="X4" s="282" t="s">
        <v>0</v>
      </c>
      <c r="Y4" s="112"/>
      <c r="Z4" s="282" t="s">
        <v>36</v>
      </c>
      <c r="AA4" s="282" t="s">
        <v>36</v>
      </c>
    </row>
    <row r="5" spans="1:27" s="50" customFormat="1" ht="9.9499999999999993" customHeight="1" x14ac:dyDescent="0.2">
      <c r="A5" s="94" t="s">
        <v>84</v>
      </c>
      <c r="B5" s="317">
        <f>C5+D5+E5</f>
        <v>951</v>
      </c>
      <c r="C5" s="94">
        <v>573</v>
      </c>
      <c r="D5" s="94">
        <v>256</v>
      </c>
      <c r="E5" s="94">
        <v>122</v>
      </c>
      <c r="F5" s="94">
        <v>3245</v>
      </c>
      <c r="G5" s="104"/>
      <c r="H5" s="317">
        <f>I5+J5+K5</f>
        <v>1192</v>
      </c>
      <c r="I5" s="94">
        <v>687</v>
      </c>
      <c r="J5" s="94">
        <v>300</v>
      </c>
      <c r="K5" s="94">
        <v>205</v>
      </c>
      <c r="L5" s="94">
        <v>3004</v>
      </c>
      <c r="M5" s="104"/>
      <c r="N5" s="317">
        <f>O5+P5+Q5</f>
        <v>1199</v>
      </c>
      <c r="O5" s="94">
        <v>689</v>
      </c>
      <c r="P5" s="94">
        <v>321</v>
      </c>
      <c r="Q5" s="94">
        <v>189</v>
      </c>
      <c r="R5" s="94">
        <v>2997</v>
      </c>
      <c r="S5" s="104"/>
      <c r="T5" s="316">
        <f t="shared" ref="T5:T7" si="0">U5+V5+W5</f>
        <v>1354</v>
      </c>
      <c r="U5" s="96">
        <v>852</v>
      </c>
      <c r="V5" s="96">
        <v>321</v>
      </c>
      <c r="W5" s="96">
        <v>181</v>
      </c>
      <c r="X5" s="96">
        <v>2842</v>
      </c>
      <c r="Y5" s="104"/>
      <c r="Z5" s="94">
        <v>2129</v>
      </c>
      <c r="AA5" s="94">
        <v>4196</v>
      </c>
    </row>
    <row r="6" spans="1:27" ht="9.9499999999999993" customHeight="1" x14ac:dyDescent="0.2">
      <c r="A6" s="68" t="s">
        <v>150</v>
      </c>
      <c r="B6" s="114">
        <f t="shared" ref="B6:B69" si="1">C6+D6+E6</f>
        <v>5</v>
      </c>
      <c r="C6" s="68">
        <v>5</v>
      </c>
      <c r="D6" s="68">
        <v>0</v>
      </c>
      <c r="E6" s="68">
        <v>0</v>
      </c>
      <c r="F6" s="68">
        <v>3</v>
      </c>
      <c r="G6" s="68"/>
      <c r="H6" s="114">
        <f t="shared" ref="H6:H69" si="2">I6+J6+K6</f>
        <v>4</v>
      </c>
      <c r="I6" s="68">
        <v>2</v>
      </c>
      <c r="J6" s="68">
        <v>1</v>
      </c>
      <c r="K6" s="68">
        <v>1</v>
      </c>
      <c r="L6" s="68">
        <v>4</v>
      </c>
      <c r="M6" s="68"/>
      <c r="N6" s="114">
        <v>2</v>
      </c>
      <c r="O6" s="68">
        <v>2</v>
      </c>
      <c r="P6" s="68">
        <v>3</v>
      </c>
      <c r="Q6" s="68">
        <v>1</v>
      </c>
      <c r="R6" s="68">
        <v>5</v>
      </c>
      <c r="S6" s="68"/>
      <c r="T6" s="114">
        <f t="shared" si="0"/>
        <v>5</v>
      </c>
      <c r="U6" s="68">
        <v>4</v>
      </c>
      <c r="V6" s="68">
        <v>1</v>
      </c>
      <c r="W6" s="68">
        <v>0</v>
      </c>
      <c r="X6" s="68">
        <v>3</v>
      </c>
      <c r="Y6" s="68"/>
      <c r="Z6" s="68">
        <v>0</v>
      </c>
      <c r="AA6" s="68">
        <v>8</v>
      </c>
    </row>
    <row r="7" spans="1:27" ht="9.9499999999999993" customHeight="1" x14ac:dyDescent="0.2">
      <c r="A7" s="68" t="s">
        <v>158</v>
      </c>
      <c r="B7" s="114">
        <f t="shared" si="1"/>
        <v>14</v>
      </c>
      <c r="C7" s="68">
        <v>9</v>
      </c>
      <c r="D7" s="68">
        <v>4</v>
      </c>
      <c r="E7" s="68">
        <v>1</v>
      </c>
      <c r="F7" s="68">
        <v>10</v>
      </c>
      <c r="G7" s="68"/>
      <c r="H7" s="114">
        <f t="shared" si="2"/>
        <v>18</v>
      </c>
      <c r="I7" s="68">
        <v>10</v>
      </c>
      <c r="J7" s="68">
        <v>5</v>
      </c>
      <c r="K7" s="68">
        <v>3</v>
      </c>
      <c r="L7" s="68">
        <v>6</v>
      </c>
      <c r="M7" s="68"/>
      <c r="N7" s="114">
        <v>10</v>
      </c>
      <c r="O7" s="68">
        <v>3</v>
      </c>
      <c r="P7" s="68">
        <v>2</v>
      </c>
      <c r="Q7" s="68">
        <v>9</v>
      </c>
      <c r="R7" s="68">
        <v>9</v>
      </c>
      <c r="S7" s="68"/>
      <c r="T7" s="114">
        <f t="shared" si="0"/>
        <v>11</v>
      </c>
      <c r="U7" s="68">
        <v>8</v>
      </c>
      <c r="V7" s="68">
        <v>2</v>
      </c>
      <c r="W7" s="68">
        <v>1</v>
      </c>
      <c r="X7" s="68">
        <v>13</v>
      </c>
      <c r="Y7" s="68"/>
      <c r="Z7" s="68">
        <v>6</v>
      </c>
      <c r="AA7" s="68">
        <v>24</v>
      </c>
    </row>
    <row r="8" spans="1:27" ht="9.9499999999999993" customHeight="1" x14ac:dyDescent="0.2">
      <c r="A8" s="68" t="s">
        <v>114</v>
      </c>
      <c r="B8" s="114">
        <f t="shared" si="1"/>
        <v>626</v>
      </c>
      <c r="C8" s="68">
        <f>C9+C10+C11</f>
        <v>359</v>
      </c>
      <c r="D8" s="68">
        <f t="shared" ref="D8:Z8" si="3">D9+D10+D11</f>
        <v>175</v>
      </c>
      <c r="E8" s="68">
        <f t="shared" si="3"/>
        <v>92</v>
      </c>
      <c r="F8" s="68">
        <f t="shared" si="3"/>
        <v>2369</v>
      </c>
      <c r="G8" s="68">
        <f t="shared" si="3"/>
        <v>0</v>
      </c>
      <c r="H8" s="114">
        <f t="shared" si="2"/>
        <v>796</v>
      </c>
      <c r="I8" s="68">
        <f t="shared" si="3"/>
        <v>438</v>
      </c>
      <c r="J8" s="68">
        <f t="shared" si="3"/>
        <v>218</v>
      </c>
      <c r="K8" s="68">
        <f t="shared" si="3"/>
        <v>140</v>
      </c>
      <c r="L8" s="68">
        <f t="shared" si="3"/>
        <v>2199</v>
      </c>
      <c r="M8" s="68">
        <f t="shared" si="3"/>
        <v>0</v>
      </c>
      <c r="N8" s="114">
        <f t="shared" ref="N8:N69" si="4">O8+P8+Q8</f>
        <v>2562</v>
      </c>
      <c r="O8" s="68">
        <f t="shared" si="3"/>
        <v>238</v>
      </c>
      <c r="P8" s="68">
        <f t="shared" si="3"/>
        <v>126</v>
      </c>
      <c r="Q8" s="68">
        <f t="shared" si="3"/>
        <v>2198</v>
      </c>
      <c r="R8" s="68">
        <f t="shared" si="3"/>
        <v>639</v>
      </c>
      <c r="S8" s="68">
        <f t="shared" si="3"/>
        <v>0</v>
      </c>
      <c r="T8" s="68">
        <f t="shared" ref="T8" si="5">T9+T10+T11</f>
        <v>914</v>
      </c>
      <c r="U8" s="68">
        <f t="shared" ref="U8" si="6">U9+U10+U11</f>
        <v>547</v>
      </c>
      <c r="V8" s="68">
        <f t="shared" ref="V8" si="7">V9+V10+V11</f>
        <v>223</v>
      </c>
      <c r="W8" s="68">
        <f t="shared" ref="W8" si="8">W9+W10+W11</f>
        <v>144</v>
      </c>
      <c r="X8" s="68">
        <f t="shared" ref="X8" si="9">X9+X10+X11</f>
        <v>2081</v>
      </c>
      <c r="Y8" s="68">
        <f t="shared" si="3"/>
        <v>0</v>
      </c>
      <c r="Z8" s="68">
        <f t="shared" si="3"/>
        <v>1569</v>
      </c>
      <c r="AA8" s="68">
        <v>2995</v>
      </c>
    </row>
    <row r="9" spans="1:27" ht="9.9499999999999993" customHeight="1" x14ac:dyDescent="0.2">
      <c r="A9" s="82" t="s">
        <v>21</v>
      </c>
      <c r="B9" s="114">
        <f t="shared" si="1"/>
        <v>407</v>
      </c>
      <c r="C9" s="68">
        <v>234</v>
      </c>
      <c r="D9" s="68">
        <v>108</v>
      </c>
      <c r="E9" s="68">
        <v>65</v>
      </c>
      <c r="F9" s="68">
        <v>1935</v>
      </c>
      <c r="G9" s="68"/>
      <c r="H9" s="114">
        <f t="shared" si="2"/>
        <v>482</v>
      </c>
      <c r="I9" s="68">
        <v>269</v>
      </c>
      <c r="J9" s="68">
        <v>132</v>
      </c>
      <c r="K9" s="68">
        <v>81</v>
      </c>
      <c r="L9" s="68">
        <v>1860</v>
      </c>
      <c r="M9" s="68"/>
      <c r="N9" s="114">
        <v>274</v>
      </c>
      <c r="O9" s="68">
        <v>133</v>
      </c>
      <c r="P9" s="68">
        <v>73</v>
      </c>
      <c r="Q9" s="68">
        <v>1862</v>
      </c>
      <c r="R9" s="68">
        <v>449</v>
      </c>
      <c r="S9" s="68"/>
      <c r="T9" s="114">
        <f t="shared" ref="T9:T17" si="10">U9+V9+W9</f>
        <v>603</v>
      </c>
      <c r="U9" s="68">
        <v>370</v>
      </c>
      <c r="V9" s="68">
        <v>142</v>
      </c>
      <c r="W9" s="68">
        <v>91</v>
      </c>
      <c r="X9" s="68">
        <v>1739</v>
      </c>
      <c r="Y9" s="68"/>
      <c r="Z9" s="68">
        <v>1394</v>
      </c>
      <c r="AA9" s="68">
        <v>2342</v>
      </c>
    </row>
    <row r="10" spans="1:27" ht="9.9499999999999993" customHeight="1" x14ac:dyDescent="0.2">
      <c r="A10" s="82" t="s">
        <v>23</v>
      </c>
      <c r="B10" s="114">
        <f t="shared" si="1"/>
        <v>163</v>
      </c>
      <c r="C10" s="68">
        <v>95</v>
      </c>
      <c r="D10" s="68">
        <v>49</v>
      </c>
      <c r="E10" s="68">
        <v>19</v>
      </c>
      <c r="F10" s="68">
        <v>375</v>
      </c>
      <c r="G10" s="68"/>
      <c r="H10" s="114">
        <f t="shared" si="2"/>
        <v>245</v>
      </c>
      <c r="I10" s="68">
        <v>138</v>
      </c>
      <c r="J10" s="68">
        <v>63</v>
      </c>
      <c r="K10" s="68">
        <v>44</v>
      </c>
      <c r="L10" s="68">
        <v>293</v>
      </c>
      <c r="M10" s="68"/>
      <c r="N10" s="114">
        <v>132</v>
      </c>
      <c r="O10" s="68">
        <v>77</v>
      </c>
      <c r="P10" s="68">
        <v>37</v>
      </c>
      <c r="Q10" s="68">
        <v>292</v>
      </c>
      <c r="R10" s="68">
        <v>149</v>
      </c>
      <c r="S10" s="68"/>
      <c r="T10" s="114">
        <f t="shared" si="10"/>
        <v>241</v>
      </c>
      <c r="U10" s="68">
        <v>146</v>
      </c>
      <c r="V10" s="68">
        <v>56</v>
      </c>
      <c r="W10" s="68">
        <v>39</v>
      </c>
      <c r="X10" s="68">
        <v>297</v>
      </c>
      <c r="Y10" s="68"/>
      <c r="Z10" s="68">
        <v>157</v>
      </c>
      <c r="AA10" s="68">
        <v>538</v>
      </c>
    </row>
    <row r="11" spans="1:27" ht="9.9499999999999993" customHeight="1" x14ac:dyDescent="0.2">
      <c r="A11" s="82" t="s">
        <v>22</v>
      </c>
      <c r="B11" s="114">
        <f t="shared" si="1"/>
        <v>56</v>
      </c>
      <c r="C11" s="68">
        <v>30</v>
      </c>
      <c r="D11" s="68">
        <v>18</v>
      </c>
      <c r="E11" s="68">
        <v>8</v>
      </c>
      <c r="F11" s="68">
        <v>59</v>
      </c>
      <c r="G11" s="68"/>
      <c r="H11" s="114">
        <f t="shared" si="2"/>
        <v>69</v>
      </c>
      <c r="I11" s="68">
        <v>31</v>
      </c>
      <c r="J11" s="68">
        <v>23</v>
      </c>
      <c r="K11" s="68">
        <v>15</v>
      </c>
      <c r="L11" s="68">
        <v>46</v>
      </c>
      <c r="M11" s="68"/>
      <c r="N11" s="114">
        <v>27</v>
      </c>
      <c r="O11" s="68">
        <v>28</v>
      </c>
      <c r="P11" s="68">
        <v>16</v>
      </c>
      <c r="Q11" s="68">
        <v>44</v>
      </c>
      <c r="R11" s="68">
        <v>41</v>
      </c>
      <c r="S11" s="68"/>
      <c r="T11" s="114">
        <f t="shared" si="10"/>
        <v>70</v>
      </c>
      <c r="U11" s="68">
        <v>31</v>
      </c>
      <c r="V11" s="68">
        <v>25</v>
      </c>
      <c r="W11" s="68">
        <v>14</v>
      </c>
      <c r="X11" s="68">
        <v>45</v>
      </c>
      <c r="Y11" s="68"/>
      <c r="Z11" s="68">
        <v>18</v>
      </c>
      <c r="AA11" s="68">
        <v>115</v>
      </c>
    </row>
    <row r="12" spans="1:27" ht="9.9499999999999993" customHeight="1" x14ac:dyDescent="0.2">
      <c r="A12" s="82" t="s">
        <v>116</v>
      </c>
      <c r="B12" s="114">
        <f t="shared" si="1"/>
        <v>35</v>
      </c>
      <c r="C12" s="68">
        <v>17</v>
      </c>
      <c r="D12" s="68">
        <v>12</v>
      </c>
      <c r="E12" s="68">
        <v>6</v>
      </c>
      <c r="F12" s="68">
        <v>189</v>
      </c>
      <c r="G12" s="68"/>
      <c r="H12" s="114">
        <f t="shared" si="2"/>
        <v>48</v>
      </c>
      <c r="I12" s="68">
        <v>32</v>
      </c>
      <c r="J12" s="68">
        <v>6</v>
      </c>
      <c r="K12" s="68">
        <v>10</v>
      </c>
      <c r="L12" s="68">
        <v>176</v>
      </c>
      <c r="M12" s="68"/>
      <c r="N12" s="114">
        <v>28</v>
      </c>
      <c r="O12" s="68">
        <v>17</v>
      </c>
      <c r="P12" s="68">
        <v>7</v>
      </c>
      <c r="Q12" s="68">
        <v>172</v>
      </c>
      <c r="R12" s="68">
        <v>53</v>
      </c>
      <c r="S12" s="68"/>
      <c r="T12" s="114">
        <f t="shared" si="10"/>
        <v>54</v>
      </c>
      <c r="U12" s="68">
        <v>33</v>
      </c>
      <c r="V12" s="68">
        <v>15</v>
      </c>
      <c r="W12" s="68">
        <v>6</v>
      </c>
      <c r="X12" s="68">
        <v>170</v>
      </c>
      <c r="Y12" s="68"/>
      <c r="Z12" s="68">
        <v>133</v>
      </c>
      <c r="AA12" s="68">
        <v>224</v>
      </c>
    </row>
    <row r="13" spans="1:27" ht="9.9499999999999993" customHeight="1" x14ac:dyDescent="0.2">
      <c r="A13" s="68" t="s">
        <v>14</v>
      </c>
      <c r="B13" s="114">
        <f t="shared" si="1"/>
        <v>25</v>
      </c>
      <c r="C13" s="68">
        <v>19</v>
      </c>
      <c r="D13" s="68">
        <v>3</v>
      </c>
      <c r="E13" s="68">
        <v>3</v>
      </c>
      <c r="F13" s="68">
        <v>37</v>
      </c>
      <c r="G13" s="68"/>
      <c r="H13" s="114">
        <f t="shared" si="2"/>
        <v>38</v>
      </c>
      <c r="I13" s="68">
        <v>21</v>
      </c>
      <c r="J13" s="68">
        <v>8</v>
      </c>
      <c r="K13" s="68">
        <v>9</v>
      </c>
      <c r="L13" s="68">
        <v>24</v>
      </c>
      <c r="M13" s="68"/>
      <c r="N13" s="114">
        <v>17</v>
      </c>
      <c r="O13" s="68">
        <v>3</v>
      </c>
      <c r="P13" s="68">
        <v>10</v>
      </c>
      <c r="Q13" s="68">
        <v>32</v>
      </c>
      <c r="R13" s="68">
        <v>18</v>
      </c>
      <c r="S13" s="68"/>
      <c r="T13" s="114">
        <f t="shared" si="10"/>
        <v>34</v>
      </c>
      <c r="U13" s="68">
        <v>17</v>
      </c>
      <c r="V13" s="68">
        <v>11</v>
      </c>
      <c r="W13" s="68">
        <v>6</v>
      </c>
      <c r="X13" s="68">
        <v>28</v>
      </c>
      <c r="Y13" s="68"/>
      <c r="Z13" s="68">
        <v>8</v>
      </c>
      <c r="AA13" s="68">
        <v>62</v>
      </c>
    </row>
    <row r="14" spans="1:27" ht="9.9499999999999993" customHeight="1" x14ac:dyDescent="0.2">
      <c r="A14" s="68" t="s">
        <v>115</v>
      </c>
      <c r="B14" s="114">
        <f t="shared" si="1"/>
        <v>6</v>
      </c>
      <c r="C14" s="68">
        <v>5</v>
      </c>
      <c r="D14" s="68">
        <v>1</v>
      </c>
      <c r="E14" s="68">
        <v>0</v>
      </c>
      <c r="F14" s="68">
        <v>7</v>
      </c>
      <c r="G14" s="68"/>
      <c r="H14" s="114">
        <f t="shared" si="2"/>
        <v>11</v>
      </c>
      <c r="I14" s="68">
        <v>6</v>
      </c>
      <c r="J14" s="68">
        <v>4</v>
      </c>
      <c r="K14" s="68">
        <v>1</v>
      </c>
      <c r="L14" s="68">
        <v>2</v>
      </c>
      <c r="M14" s="68"/>
      <c r="N14" s="114">
        <v>7</v>
      </c>
      <c r="O14" s="68">
        <v>2</v>
      </c>
      <c r="P14" s="68">
        <v>2</v>
      </c>
      <c r="Q14" s="68">
        <v>2</v>
      </c>
      <c r="R14" s="68">
        <v>6</v>
      </c>
      <c r="S14" s="68"/>
      <c r="T14" s="114">
        <f t="shared" si="10"/>
        <v>8</v>
      </c>
      <c r="U14" s="68">
        <v>7</v>
      </c>
      <c r="V14" s="68">
        <v>1</v>
      </c>
      <c r="W14" s="68">
        <v>0</v>
      </c>
      <c r="X14" s="68">
        <v>5</v>
      </c>
      <c r="Y14" s="68"/>
      <c r="Z14" s="68">
        <v>1</v>
      </c>
      <c r="AA14" s="68">
        <v>13</v>
      </c>
    </row>
    <row r="15" spans="1:27" ht="9.9499999999999993" customHeight="1" x14ac:dyDescent="0.2">
      <c r="A15" s="68" t="s">
        <v>16</v>
      </c>
      <c r="B15" s="114">
        <f t="shared" si="1"/>
        <v>131</v>
      </c>
      <c r="C15" s="68">
        <v>93</v>
      </c>
      <c r="D15" s="68">
        <v>32</v>
      </c>
      <c r="E15" s="68">
        <v>6</v>
      </c>
      <c r="F15" s="68">
        <v>434</v>
      </c>
      <c r="G15" s="68"/>
      <c r="H15" s="114">
        <f t="shared" si="2"/>
        <v>156</v>
      </c>
      <c r="I15" s="68">
        <v>102</v>
      </c>
      <c r="J15" s="68">
        <v>35</v>
      </c>
      <c r="K15" s="68">
        <v>19</v>
      </c>
      <c r="L15" s="68">
        <v>409</v>
      </c>
      <c r="M15" s="68"/>
      <c r="N15" s="114">
        <v>117</v>
      </c>
      <c r="O15" s="68">
        <v>34</v>
      </c>
      <c r="P15" s="68">
        <v>15</v>
      </c>
      <c r="Q15" s="68">
        <v>399</v>
      </c>
      <c r="R15" s="68">
        <v>343</v>
      </c>
      <c r="S15" s="68"/>
      <c r="T15" s="114">
        <f t="shared" si="10"/>
        <v>192</v>
      </c>
      <c r="U15" s="68">
        <v>141</v>
      </c>
      <c r="V15" s="68">
        <v>42</v>
      </c>
      <c r="W15" s="68">
        <v>9</v>
      </c>
      <c r="X15" s="68">
        <v>373</v>
      </c>
      <c r="Y15" s="68"/>
      <c r="Z15" s="68">
        <v>297</v>
      </c>
      <c r="AA15" s="68">
        <v>565</v>
      </c>
    </row>
    <row r="16" spans="1:27" ht="9.9499999999999993" customHeight="1" x14ac:dyDescent="0.2">
      <c r="A16" s="68" t="s">
        <v>17</v>
      </c>
      <c r="B16" s="114">
        <f t="shared" si="1"/>
        <v>33</v>
      </c>
      <c r="C16" s="68">
        <v>18</v>
      </c>
      <c r="D16" s="68">
        <v>10</v>
      </c>
      <c r="E16" s="68">
        <v>5</v>
      </c>
      <c r="F16" s="68">
        <v>83</v>
      </c>
      <c r="G16" s="68"/>
      <c r="H16" s="114">
        <f t="shared" si="2"/>
        <v>43</v>
      </c>
      <c r="I16" s="68">
        <v>25</v>
      </c>
      <c r="J16" s="68">
        <v>11</v>
      </c>
      <c r="K16" s="68">
        <v>7</v>
      </c>
      <c r="L16" s="68">
        <v>73</v>
      </c>
      <c r="M16" s="68"/>
      <c r="N16" s="114">
        <v>20</v>
      </c>
      <c r="O16" s="68">
        <v>10</v>
      </c>
      <c r="P16" s="68">
        <v>12</v>
      </c>
      <c r="Q16" s="68">
        <v>74</v>
      </c>
      <c r="R16" s="68">
        <v>63</v>
      </c>
      <c r="S16" s="68"/>
      <c r="T16" s="114">
        <f t="shared" si="10"/>
        <v>49</v>
      </c>
      <c r="U16" s="68">
        <v>35</v>
      </c>
      <c r="V16" s="68">
        <v>9</v>
      </c>
      <c r="W16" s="68">
        <v>5</v>
      </c>
      <c r="X16" s="68">
        <v>67</v>
      </c>
      <c r="Y16" s="68"/>
      <c r="Z16" s="68">
        <v>46</v>
      </c>
      <c r="AA16" s="68">
        <v>116</v>
      </c>
    </row>
    <row r="17" spans="1:27" ht="9.9499999999999993" customHeight="1" x14ac:dyDescent="0.2">
      <c r="A17" s="68" t="s">
        <v>18</v>
      </c>
      <c r="B17" s="114">
        <f t="shared" si="1"/>
        <v>76</v>
      </c>
      <c r="C17" s="68">
        <v>48</v>
      </c>
      <c r="D17" s="68">
        <v>19</v>
      </c>
      <c r="E17" s="68">
        <v>9</v>
      </c>
      <c r="F17" s="68">
        <v>113</v>
      </c>
      <c r="G17" s="68"/>
      <c r="H17" s="114">
        <f t="shared" si="2"/>
        <v>78</v>
      </c>
      <c r="I17" s="68">
        <v>51</v>
      </c>
      <c r="J17" s="68">
        <v>12</v>
      </c>
      <c r="K17" s="68">
        <v>15</v>
      </c>
      <c r="L17" s="68">
        <v>111</v>
      </c>
      <c r="M17" s="68"/>
      <c r="N17" s="114">
        <v>55</v>
      </c>
      <c r="O17" s="68">
        <v>12</v>
      </c>
      <c r="P17" s="68">
        <v>12</v>
      </c>
      <c r="Q17" s="68">
        <v>110</v>
      </c>
      <c r="R17" s="68">
        <v>110</v>
      </c>
      <c r="S17" s="68"/>
      <c r="T17" s="114">
        <f t="shared" si="10"/>
        <v>87</v>
      </c>
      <c r="U17" s="68">
        <v>60</v>
      </c>
      <c r="V17" s="68">
        <v>17</v>
      </c>
      <c r="W17" s="68">
        <v>10</v>
      </c>
      <c r="X17" s="68">
        <v>102</v>
      </c>
      <c r="Y17" s="68"/>
      <c r="Z17" s="68">
        <v>69</v>
      </c>
      <c r="AA17" s="68">
        <v>189</v>
      </c>
    </row>
    <row r="18" spans="1:27" ht="6.95" customHeight="1" x14ac:dyDescent="0.2">
      <c r="A18" s="68"/>
      <c r="B18" s="114"/>
      <c r="C18" s="68"/>
      <c r="D18" s="68"/>
      <c r="E18" s="68"/>
      <c r="F18" s="68"/>
      <c r="G18" s="68"/>
      <c r="H18" s="114"/>
      <c r="I18" s="68"/>
      <c r="J18" s="68"/>
      <c r="K18" s="68"/>
      <c r="L18" s="68"/>
      <c r="M18" s="68"/>
      <c r="N18" s="114"/>
      <c r="O18" s="68"/>
      <c r="P18" s="68"/>
      <c r="Q18" s="68"/>
      <c r="R18" s="68"/>
      <c r="S18" s="68"/>
      <c r="T18" s="114"/>
      <c r="U18" s="68"/>
      <c r="V18" s="68"/>
      <c r="W18" s="68"/>
      <c r="X18" s="68"/>
      <c r="Y18" s="68"/>
      <c r="Z18" s="68"/>
      <c r="AA18" s="68"/>
    </row>
    <row r="19" spans="1:27" s="50" customFormat="1" ht="9.9499999999999993" customHeight="1" x14ac:dyDescent="0.2">
      <c r="A19" s="96" t="s">
        <v>85</v>
      </c>
      <c r="B19" s="316">
        <f t="shared" si="1"/>
        <v>716</v>
      </c>
      <c r="C19" s="96">
        <v>409</v>
      </c>
      <c r="D19" s="96">
        <v>209</v>
      </c>
      <c r="E19" s="96">
        <v>98</v>
      </c>
      <c r="F19" s="96">
        <v>1797</v>
      </c>
      <c r="G19" s="96"/>
      <c r="H19" s="316">
        <f t="shared" si="2"/>
        <v>1034</v>
      </c>
      <c r="I19" s="96">
        <v>537</v>
      </c>
      <c r="J19" s="96">
        <v>287</v>
      </c>
      <c r="K19" s="96">
        <v>210</v>
      </c>
      <c r="L19" s="96">
        <v>1479</v>
      </c>
      <c r="M19" s="96"/>
      <c r="N19" s="316">
        <f t="shared" si="4"/>
        <v>999</v>
      </c>
      <c r="O19" s="96">
        <v>531</v>
      </c>
      <c r="P19" s="96">
        <v>265</v>
      </c>
      <c r="Q19" s="96">
        <v>203</v>
      </c>
      <c r="R19" s="96">
        <v>1514</v>
      </c>
      <c r="S19" s="96"/>
      <c r="T19" s="316">
        <f t="shared" ref="T19:T69" si="11">U19+V19+W19</f>
        <v>1033</v>
      </c>
      <c r="U19" s="96">
        <v>596</v>
      </c>
      <c r="V19" s="96">
        <v>273</v>
      </c>
      <c r="W19" s="96">
        <v>164</v>
      </c>
      <c r="X19" s="96">
        <v>1480</v>
      </c>
      <c r="Y19" s="96"/>
      <c r="Z19" s="96">
        <v>955</v>
      </c>
      <c r="AA19" s="96">
        <v>2513</v>
      </c>
    </row>
    <row r="20" spans="1:27" ht="9.9499999999999993" customHeight="1" x14ac:dyDescent="0.2">
      <c r="A20" s="68" t="s">
        <v>150</v>
      </c>
      <c r="B20" s="114">
        <f t="shared" si="1"/>
        <v>4</v>
      </c>
      <c r="C20" s="68">
        <v>2</v>
      </c>
      <c r="D20" s="68">
        <v>1</v>
      </c>
      <c r="E20" s="68">
        <v>1</v>
      </c>
      <c r="F20" s="68">
        <v>4</v>
      </c>
      <c r="G20" s="68"/>
      <c r="H20" s="114">
        <f t="shared" si="2"/>
        <v>6</v>
      </c>
      <c r="I20" s="68">
        <v>2</v>
      </c>
      <c r="J20" s="68">
        <v>4</v>
      </c>
      <c r="K20" s="68"/>
      <c r="L20" s="68">
        <v>2</v>
      </c>
      <c r="M20" s="68"/>
      <c r="N20" s="114">
        <f t="shared" si="4"/>
        <v>7</v>
      </c>
      <c r="O20" s="68">
        <v>3</v>
      </c>
      <c r="P20" s="68">
        <v>2</v>
      </c>
      <c r="Q20" s="68">
        <v>2</v>
      </c>
      <c r="R20" s="68">
        <v>1</v>
      </c>
      <c r="S20" s="68"/>
      <c r="T20" s="114">
        <f t="shared" si="11"/>
        <v>6</v>
      </c>
      <c r="U20" s="68">
        <v>2</v>
      </c>
      <c r="V20" s="68">
        <v>4</v>
      </c>
      <c r="W20" s="68">
        <v>0</v>
      </c>
      <c r="X20" s="68">
        <v>2</v>
      </c>
      <c r="Y20" s="68"/>
      <c r="Z20" s="68">
        <v>0</v>
      </c>
      <c r="AA20" s="68">
        <v>8</v>
      </c>
    </row>
    <row r="21" spans="1:27" ht="9.9499999999999993" customHeight="1" x14ac:dyDescent="0.2">
      <c r="A21" s="68" t="s">
        <v>158</v>
      </c>
      <c r="B21" s="114">
        <f t="shared" si="1"/>
        <v>14</v>
      </c>
      <c r="C21" s="68">
        <v>11</v>
      </c>
      <c r="D21" s="68">
        <v>2</v>
      </c>
      <c r="E21" s="68">
        <v>1</v>
      </c>
      <c r="F21" s="68">
        <v>6</v>
      </c>
      <c r="G21" s="68"/>
      <c r="H21" s="114">
        <f t="shared" si="2"/>
        <v>17</v>
      </c>
      <c r="I21" s="68">
        <v>15</v>
      </c>
      <c r="J21" s="68">
        <v>1</v>
      </c>
      <c r="K21" s="68">
        <v>1</v>
      </c>
      <c r="L21" s="68">
        <v>3</v>
      </c>
      <c r="M21" s="68"/>
      <c r="N21" s="114">
        <f t="shared" si="4"/>
        <v>19</v>
      </c>
      <c r="O21" s="68">
        <v>11</v>
      </c>
      <c r="P21" s="68">
        <v>4</v>
      </c>
      <c r="Q21" s="68">
        <v>4</v>
      </c>
      <c r="R21" s="68">
        <v>1</v>
      </c>
      <c r="S21" s="68"/>
      <c r="T21" s="114">
        <f t="shared" si="11"/>
        <v>15</v>
      </c>
      <c r="U21" s="68">
        <v>11</v>
      </c>
      <c r="V21" s="68">
        <v>4</v>
      </c>
      <c r="W21" s="68">
        <v>0</v>
      </c>
      <c r="X21" s="68">
        <v>5</v>
      </c>
      <c r="Y21" s="68"/>
      <c r="Z21" s="68">
        <v>0</v>
      </c>
      <c r="AA21" s="68">
        <v>20</v>
      </c>
    </row>
    <row r="22" spans="1:27" ht="9.9499999999999993" customHeight="1" x14ac:dyDescent="0.2">
      <c r="A22" s="68" t="s">
        <v>114</v>
      </c>
      <c r="B22" s="114">
        <f t="shared" si="1"/>
        <v>399</v>
      </c>
      <c r="C22" s="68">
        <f>C23+C24+C25</f>
        <v>211</v>
      </c>
      <c r="D22" s="68">
        <f t="shared" ref="D22:Z22" si="12">D23+D24+D25</f>
        <v>139</v>
      </c>
      <c r="E22" s="68">
        <f t="shared" si="12"/>
        <v>49</v>
      </c>
      <c r="F22" s="68">
        <f t="shared" si="12"/>
        <v>989</v>
      </c>
      <c r="G22" s="68">
        <f t="shared" si="12"/>
        <v>0</v>
      </c>
      <c r="H22" s="68">
        <f t="shared" si="12"/>
        <v>598</v>
      </c>
      <c r="I22" s="68">
        <f t="shared" si="12"/>
        <v>285</v>
      </c>
      <c r="J22" s="68">
        <f t="shared" si="12"/>
        <v>187</v>
      </c>
      <c r="K22" s="68">
        <f t="shared" si="12"/>
        <v>126</v>
      </c>
      <c r="L22" s="68">
        <f t="shared" si="12"/>
        <v>790</v>
      </c>
      <c r="M22" s="68">
        <f t="shared" si="12"/>
        <v>0</v>
      </c>
      <c r="N22" s="68">
        <f t="shared" si="12"/>
        <v>569</v>
      </c>
      <c r="O22" s="68">
        <f t="shared" si="12"/>
        <v>269</v>
      </c>
      <c r="P22" s="68">
        <f t="shared" si="12"/>
        <v>176</v>
      </c>
      <c r="Q22" s="68">
        <f t="shared" si="12"/>
        <v>124</v>
      </c>
      <c r="R22" s="68">
        <f t="shared" si="12"/>
        <v>819</v>
      </c>
      <c r="S22" s="68">
        <f t="shared" si="12"/>
        <v>0</v>
      </c>
      <c r="T22" s="68">
        <f t="shared" si="12"/>
        <v>532</v>
      </c>
      <c r="U22" s="68">
        <f t="shared" si="12"/>
        <v>270</v>
      </c>
      <c r="V22" s="68">
        <f t="shared" si="12"/>
        <v>167</v>
      </c>
      <c r="W22" s="68">
        <f t="shared" si="12"/>
        <v>95</v>
      </c>
      <c r="X22" s="68">
        <f t="shared" si="12"/>
        <v>856</v>
      </c>
      <c r="Y22" s="68">
        <f t="shared" si="12"/>
        <v>0</v>
      </c>
      <c r="Z22" s="68">
        <f t="shared" si="12"/>
        <v>523</v>
      </c>
      <c r="AA22" s="68">
        <v>1388</v>
      </c>
    </row>
    <row r="23" spans="1:27" ht="9.9499999999999993" customHeight="1" x14ac:dyDescent="0.2">
      <c r="A23" s="82" t="s">
        <v>21</v>
      </c>
      <c r="B23" s="114">
        <f t="shared" si="1"/>
        <v>186</v>
      </c>
      <c r="C23" s="68">
        <v>94</v>
      </c>
      <c r="D23" s="68">
        <v>71</v>
      </c>
      <c r="E23" s="68">
        <v>21</v>
      </c>
      <c r="F23" s="68">
        <v>632</v>
      </c>
      <c r="G23" s="68"/>
      <c r="H23" s="114">
        <f t="shared" si="2"/>
        <v>269</v>
      </c>
      <c r="I23" s="68">
        <v>115</v>
      </c>
      <c r="J23" s="68">
        <v>94</v>
      </c>
      <c r="K23" s="68">
        <v>60</v>
      </c>
      <c r="L23" s="68">
        <v>549</v>
      </c>
      <c r="M23" s="68"/>
      <c r="N23" s="114">
        <f t="shared" si="4"/>
        <v>248</v>
      </c>
      <c r="O23" s="68">
        <v>115</v>
      </c>
      <c r="P23" s="68">
        <v>74</v>
      </c>
      <c r="Q23" s="68">
        <v>59</v>
      </c>
      <c r="R23" s="68">
        <v>570</v>
      </c>
      <c r="S23" s="68"/>
      <c r="T23" s="114">
        <f t="shared" si="11"/>
        <v>258</v>
      </c>
      <c r="U23" s="68">
        <v>132</v>
      </c>
      <c r="V23" s="68">
        <v>78</v>
      </c>
      <c r="W23" s="68">
        <v>48</v>
      </c>
      <c r="X23" s="68">
        <v>560</v>
      </c>
      <c r="Y23" s="68"/>
      <c r="Z23" s="68">
        <v>392</v>
      </c>
      <c r="AA23" s="68">
        <v>818</v>
      </c>
    </row>
    <row r="24" spans="1:27" ht="9.9499999999999993" customHeight="1" x14ac:dyDescent="0.2">
      <c r="A24" s="82" t="s">
        <v>23</v>
      </c>
      <c r="B24" s="114">
        <f t="shared" si="1"/>
        <v>164</v>
      </c>
      <c r="C24" s="68">
        <v>90</v>
      </c>
      <c r="D24" s="68">
        <v>52</v>
      </c>
      <c r="E24" s="68">
        <v>22</v>
      </c>
      <c r="F24" s="68">
        <v>320</v>
      </c>
      <c r="G24" s="68"/>
      <c r="H24" s="114">
        <f t="shared" si="2"/>
        <v>265</v>
      </c>
      <c r="I24" s="68">
        <v>135</v>
      </c>
      <c r="J24" s="68">
        <v>74</v>
      </c>
      <c r="K24" s="68">
        <v>56</v>
      </c>
      <c r="L24" s="68">
        <v>219</v>
      </c>
      <c r="M24" s="68"/>
      <c r="N24" s="114">
        <f t="shared" si="4"/>
        <v>256</v>
      </c>
      <c r="O24" s="68">
        <v>127</v>
      </c>
      <c r="P24" s="68">
        <v>75</v>
      </c>
      <c r="Q24" s="68">
        <v>54</v>
      </c>
      <c r="R24" s="68">
        <v>228</v>
      </c>
      <c r="S24" s="68"/>
      <c r="T24" s="114">
        <f t="shared" si="11"/>
        <v>218</v>
      </c>
      <c r="U24" s="68">
        <v>108</v>
      </c>
      <c r="V24" s="68">
        <v>70</v>
      </c>
      <c r="W24" s="68">
        <v>40</v>
      </c>
      <c r="X24" s="68">
        <v>266</v>
      </c>
      <c r="Y24" s="68"/>
      <c r="Z24" s="68">
        <v>125</v>
      </c>
      <c r="AA24" s="68">
        <v>484</v>
      </c>
    </row>
    <row r="25" spans="1:27" ht="9.9499999999999993" customHeight="1" x14ac:dyDescent="0.2">
      <c r="A25" s="82" t="s">
        <v>22</v>
      </c>
      <c r="B25" s="114">
        <f t="shared" si="1"/>
        <v>49</v>
      </c>
      <c r="C25" s="68">
        <v>27</v>
      </c>
      <c r="D25" s="68">
        <v>16</v>
      </c>
      <c r="E25" s="68">
        <v>6</v>
      </c>
      <c r="F25" s="68">
        <v>37</v>
      </c>
      <c r="G25" s="68"/>
      <c r="H25" s="114">
        <f t="shared" si="2"/>
        <v>64</v>
      </c>
      <c r="I25" s="68">
        <v>35</v>
      </c>
      <c r="J25" s="68">
        <v>19</v>
      </c>
      <c r="K25" s="68">
        <v>10</v>
      </c>
      <c r="L25" s="68">
        <v>22</v>
      </c>
      <c r="M25" s="68"/>
      <c r="N25" s="114">
        <f t="shared" si="4"/>
        <v>65</v>
      </c>
      <c r="O25" s="68">
        <v>27</v>
      </c>
      <c r="P25" s="68">
        <v>27</v>
      </c>
      <c r="Q25" s="68">
        <v>11</v>
      </c>
      <c r="R25" s="68">
        <v>21</v>
      </c>
      <c r="S25" s="68"/>
      <c r="T25" s="114">
        <f t="shared" si="11"/>
        <v>56</v>
      </c>
      <c r="U25" s="68">
        <v>30</v>
      </c>
      <c r="V25" s="68">
        <v>19</v>
      </c>
      <c r="W25" s="68">
        <v>7</v>
      </c>
      <c r="X25" s="68">
        <v>30</v>
      </c>
      <c r="Y25" s="68"/>
      <c r="Z25" s="68">
        <v>6</v>
      </c>
      <c r="AA25" s="68">
        <v>86</v>
      </c>
    </row>
    <row r="26" spans="1:27" ht="9.9499999999999993" customHeight="1" x14ac:dyDescent="0.2">
      <c r="A26" s="82" t="s">
        <v>116</v>
      </c>
      <c r="B26" s="114">
        <f t="shared" si="1"/>
        <v>41</v>
      </c>
      <c r="C26" s="68">
        <v>19</v>
      </c>
      <c r="D26" s="68">
        <v>16</v>
      </c>
      <c r="E26" s="68">
        <v>6</v>
      </c>
      <c r="F26" s="68">
        <v>69</v>
      </c>
      <c r="G26" s="68"/>
      <c r="H26" s="114">
        <f t="shared" si="2"/>
        <v>57</v>
      </c>
      <c r="I26" s="68">
        <v>27</v>
      </c>
      <c r="J26" s="68">
        <v>18</v>
      </c>
      <c r="K26" s="68">
        <v>12</v>
      </c>
      <c r="L26" s="68">
        <v>53</v>
      </c>
      <c r="M26" s="68"/>
      <c r="N26" s="114">
        <f t="shared" si="4"/>
        <v>52</v>
      </c>
      <c r="O26" s="68">
        <v>25</v>
      </c>
      <c r="P26" s="68">
        <v>21</v>
      </c>
      <c r="Q26" s="68">
        <v>6</v>
      </c>
      <c r="R26" s="68">
        <v>58</v>
      </c>
      <c r="S26" s="68"/>
      <c r="T26" s="114">
        <f t="shared" si="11"/>
        <v>51</v>
      </c>
      <c r="U26" s="68">
        <v>23</v>
      </c>
      <c r="V26" s="68">
        <v>20</v>
      </c>
      <c r="W26" s="68">
        <v>8</v>
      </c>
      <c r="X26" s="68">
        <v>59</v>
      </c>
      <c r="Y26" s="68"/>
      <c r="Z26" s="68">
        <v>35</v>
      </c>
      <c r="AA26" s="68">
        <v>110</v>
      </c>
    </row>
    <row r="27" spans="1:27" ht="9.9499999999999993" customHeight="1" x14ac:dyDescent="0.2">
      <c r="A27" s="82" t="s">
        <v>14</v>
      </c>
      <c r="B27" s="114">
        <f t="shared" si="1"/>
        <v>15</v>
      </c>
      <c r="C27" s="68">
        <v>4</v>
      </c>
      <c r="D27" s="68">
        <v>7</v>
      </c>
      <c r="E27" s="68">
        <v>4</v>
      </c>
      <c r="F27" s="68">
        <v>14</v>
      </c>
      <c r="G27" s="68"/>
      <c r="H27" s="114">
        <f t="shared" si="2"/>
        <v>18</v>
      </c>
      <c r="I27" s="68">
        <v>5</v>
      </c>
      <c r="J27" s="68">
        <v>6</v>
      </c>
      <c r="K27" s="68">
        <v>7</v>
      </c>
      <c r="L27" s="68">
        <v>11</v>
      </c>
      <c r="M27" s="68"/>
      <c r="N27" s="114">
        <f t="shared" si="4"/>
        <v>15</v>
      </c>
      <c r="O27" s="68">
        <v>4</v>
      </c>
      <c r="P27" s="68">
        <v>5</v>
      </c>
      <c r="Q27" s="68">
        <v>6</v>
      </c>
      <c r="R27" s="68">
        <v>14</v>
      </c>
      <c r="S27" s="68"/>
      <c r="T27" s="114">
        <f t="shared" si="11"/>
        <v>16</v>
      </c>
      <c r="U27" s="68">
        <v>6</v>
      </c>
      <c r="V27" s="68">
        <v>4</v>
      </c>
      <c r="W27" s="68">
        <v>6</v>
      </c>
      <c r="X27" s="68">
        <v>13</v>
      </c>
      <c r="Y27" s="68"/>
      <c r="Z27" s="68">
        <v>4</v>
      </c>
      <c r="AA27" s="68">
        <v>29</v>
      </c>
    </row>
    <row r="28" spans="1:27" ht="9.9499999999999993" customHeight="1" x14ac:dyDescent="0.2">
      <c r="A28" s="68" t="s">
        <v>115</v>
      </c>
      <c r="B28" s="114">
        <f t="shared" si="1"/>
        <v>8</v>
      </c>
      <c r="C28" s="68">
        <v>6</v>
      </c>
      <c r="D28" s="68">
        <v>2</v>
      </c>
      <c r="E28" s="68">
        <v>0</v>
      </c>
      <c r="F28" s="68">
        <v>5</v>
      </c>
      <c r="G28" s="68"/>
      <c r="H28" s="114">
        <f t="shared" si="2"/>
        <v>11</v>
      </c>
      <c r="I28" s="68">
        <v>5</v>
      </c>
      <c r="J28" s="68">
        <v>4</v>
      </c>
      <c r="K28" s="68">
        <v>2</v>
      </c>
      <c r="L28" s="68">
        <v>2</v>
      </c>
      <c r="M28" s="68"/>
      <c r="N28" s="114">
        <f t="shared" si="4"/>
        <v>9</v>
      </c>
      <c r="O28" s="68">
        <v>7</v>
      </c>
      <c r="P28" s="68">
        <v>1</v>
      </c>
      <c r="Q28" s="68">
        <v>1</v>
      </c>
      <c r="R28" s="68">
        <v>4</v>
      </c>
      <c r="S28" s="68"/>
      <c r="T28" s="114">
        <f t="shared" si="11"/>
        <v>11</v>
      </c>
      <c r="U28" s="68">
        <v>9</v>
      </c>
      <c r="V28" s="68">
        <v>2</v>
      </c>
      <c r="W28" s="68">
        <v>0</v>
      </c>
      <c r="X28" s="68">
        <v>2</v>
      </c>
      <c r="Y28" s="68"/>
      <c r="Z28" s="68">
        <v>0</v>
      </c>
      <c r="AA28" s="68">
        <v>13</v>
      </c>
    </row>
    <row r="29" spans="1:27" ht="9.9499999999999993" customHeight="1" x14ac:dyDescent="0.2">
      <c r="A29" s="68" t="s">
        <v>16</v>
      </c>
      <c r="B29" s="114">
        <f t="shared" si="1"/>
        <v>92</v>
      </c>
      <c r="C29" s="68">
        <v>73</v>
      </c>
      <c r="D29" s="68">
        <v>14</v>
      </c>
      <c r="E29" s="68">
        <v>5</v>
      </c>
      <c r="F29" s="68">
        <v>393</v>
      </c>
      <c r="G29" s="68"/>
      <c r="H29" s="114">
        <f t="shared" si="2"/>
        <v>117</v>
      </c>
      <c r="I29" s="68">
        <v>87</v>
      </c>
      <c r="J29" s="68">
        <v>23</v>
      </c>
      <c r="K29" s="68">
        <v>7</v>
      </c>
      <c r="L29" s="68">
        <v>368</v>
      </c>
      <c r="M29" s="68"/>
      <c r="N29" s="114">
        <f t="shared" si="4"/>
        <v>125</v>
      </c>
      <c r="O29" s="68">
        <v>100</v>
      </c>
      <c r="P29" s="68">
        <v>18</v>
      </c>
      <c r="Q29" s="68">
        <v>7</v>
      </c>
      <c r="R29" s="68">
        <v>360</v>
      </c>
      <c r="S29" s="68"/>
      <c r="T29" s="114">
        <f t="shared" si="11"/>
        <v>172</v>
      </c>
      <c r="U29" s="68">
        <v>142</v>
      </c>
      <c r="V29" s="68">
        <v>22</v>
      </c>
      <c r="W29" s="68">
        <v>8</v>
      </c>
      <c r="X29" s="68">
        <v>313</v>
      </c>
      <c r="Y29" s="68"/>
      <c r="Z29" s="68">
        <v>254</v>
      </c>
      <c r="AA29" s="68">
        <v>485</v>
      </c>
    </row>
    <row r="30" spans="1:27" ht="9.9499999999999993" customHeight="1" x14ac:dyDescent="0.2">
      <c r="A30" s="68" t="s">
        <v>17</v>
      </c>
      <c r="B30" s="114">
        <f t="shared" si="1"/>
        <v>62</v>
      </c>
      <c r="C30" s="68">
        <v>43</v>
      </c>
      <c r="D30" s="68">
        <v>10</v>
      </c>
      <c r="E30" s="68">
        <v>9</v>
      </c>
      <c r="F30" s="68">
        <v>115</v>
      </c>
      <c r="G30" s="68"/>
      <c r="H30" s="114">
        <f t="shared" si="2"/>
        <v>93</v>
      </c>
      <c r="I30" s="68">
        <v>52</v>
      </c>
      <c r="J30" s="68">
        <v>18</v>
      </c>
      <c r="K30" s="68">
        <v>23</v>
      </c>
      <c r="L30" s="68">
        <v>84</v>
      </c>
      <c r="M30" s="68"/>
      <c r="N30" s="114">
        <f t="shared" si="4"/>
        <v>96</v>
      </c>
      <c r="O30" s="68">
        <v>54</v>
      </c>
      <c r="P30" s="68">
        <v>20</v>
      </c>
      <c r="Q30" s="68">
        <v>22</v>
      </c>
      <c r="R30" s="68">
        <v>81</v>
      </c>
      <c r="S30" s="68"/>
      <c r="T30" s="114">
        <f t="shared" si="11"/>
        <v>92</v>
      </c>
      <c r="U30" s="68">
        <v>58</v>
      </c>
      <c r="V30" s="68">
        <v>17</v>
      </c>
      <c r="W30" s="68">
        <v>17</v>
      </c>
      <c r="X30" s="68">
        <v>85</v>
      </c>
      <c r="Y30" s="68"/>
      <c r="Z30" s="68">
        <v>51</v>
      </c>
      <c r="AA30" s="68">
        <v>177</v>
      </c>
    </row>
    <row r="31" spans="1:27" ht="9.9499999999999993" customHeight="1" x14ac:dyDescent="0.2">
      <c r="A31" s="68" t="s">
        <v>18</v>
      </c>
      <c r="B31" s="114">
        <f t="shared" si="1"/>
        <v>81</v>
      </c>
      <c r="C31" s="68">
        <v>40</v>
      </c>
      <c r="D31" s="68">
        <v>18</v>
      </c>
      <c r="E31" s="68">
        <v>23</v>
      </c>
      <c r="F31" s="68">
        <v>202</v>
      </c>
      <c r="G31" s="68"/>
      <c r="H31" s="114">
        <f t="shared" si="2"/>
        <v>117</v>
      </c>
      <c r="I31" s="68">
        <v>59</v>
      </c>
      <c r="J31" s="68">
        <v>26</v>
      </c>
      <c r="K31" s="68">
        <v>32</v>
      </c>
      <c r="L31" s="68">
        <v>166</v>
      </c>
      <c r="M31" s="68"/>
      <c r="N31" s="114">
        <f t="shared" si="4"/>
        <v>107</v>
      </c>
      <c r="O31" s="329">
        <v>58</v>
      </c>
      <c r="P31" s="329">
        <v>18</v>
      </c>
      <c r="Q31" s="329">
        <v>31</v>
      </c>
      <c r="R31" s="329">
        <v>176</v>
      </c>
      <c r="S31" s="68"/>
      <c r="T31" s="114">
        <f t="shared" si="11"/>
        <v>138</v>
      </c>
      <c r="U31" s="68">
        <v>75</v>
      </c>
      <c r="V31" s="68">
        <v>33</v>
      </c>
      <c r="W31" s="68">
        <v>30</v>
      </c>
      <c r="X31" s="68">
        <v>145</v>
      </c>
      <c r="Y31" s="68"/>
      <c r="Z31" s="68">
        <v>88</v>
      </c>
      <c r="AA31" s="68">
        <v>283</v>
      </c>
    </row>
    <row r="32" spans="1:27" ht="6.95" customHeight="1" x14ac:dyDescent="0.2">
      <c r="A32" s="68"/>
      <c r="B32" s="114"/>
      <c r="C32" s="68"/>
      <c r="D32" s="68"/>
      <c r="E32" s="68"/>
      <c r="F32" s="68"/>
      <c r="G32" s="68"/>
      <c r="H32" s="114"/>
      <c r="I32" s="68"/>
      <c r="J32" s="68"/>
      <c r="K32" s="68"/>
      <c r="L32" s="68"/>
      <c r="M32" s="68"/>
      <c r="N32" s="114"/>
      <c r="O32" s="114"/>
      <c r="P32" s="114"/>
      <c r="Q32" s="114"/>
      <c r="R32" s="114"/>
      <c r="S32" s="68"/>
      <c r="T32" s="114"/>
      <c r="U32" s="68"/>
      <c r="V32" s="68"/>
      <c r="W32" s="68"/>
      <c r="X32" s="68"/>
      <c r="Y32" s="68"/>
      <c r="Z32" s="68"/>
      <c r="AA32" s="68"/>
    </row>
    <row r="33" spans="1:27" s="50" customFormat="1" ht="9.9499999999999993" customHeight="1" x14ac:dyDescent="0.2">
      <c r="A33" s="96" t="s">
        <v>86</v>
      </c>
      <c r="B33" s="316">
        <f t="shared" si="1"/>
        <v>617</v>
      </c>
      <c r="C33" s="96">
        <v>380</v>
      </c>
      <c r="D33" s="96">
        <v>160</v>
      </c>
      <c r="E33" s="96">
        <v>77</v>
      </c>
      <c r="F33" s="96">
        <v>1310</v>
      </c>
      <c r="G33" s="96"/>
      <c r="H33" s="316">
        <f t="shared" si="2"/>
        <v>693</v>
      </c>
      <c r="I33" s="96">
        <v>407</v>
      </c>
      <c r="J33" s="96">
        <v>175</v>
      </c>
      <c r="K33" s="96">
        <v>111</v>
      </c>
      <c r="L33" s="96">
        <v>1234</v>
      </c>
      <c r="M33" s="96"/>
      <c r="N33" s="316">
        <f>O33+P33+Q33</f>
        <v>681</v>
      </c>
      <c r="O33" s="104">
        <v>399</v>
      </c>
      <c r="P33" s="104">
        <v>174</v>
      </c>
      <c r="Q33" s="104">
        <v>108</v>
      </c>
      <c r="R33" s="104">
        <v>1246</v>
      </c>
      <c r="S33" s="96"/>
      <c r="T33" s="316">
        <f t="shared" si="11"/>
        <v>800</v>
      </c>
      <c r="U33" s="96">
        <v>534</v>
      </c>
      <c r="V33" s="96">
        <v>178</v>
      </c>
      <c r="W33" s="96">
        <v>88</v>
      </c>
      <c r="X33" s="96">
        <v>1127</v>
      </c>
      <c r="Y33" s="96"/>
      <c r="Z33" s="96">
        <v>766</v>
      </c>
      <c r="AA33" s="96">
        <v>1927</v>
      </c>
    </row>
    <row r="34" spans="1:27" ht="9.9499999999999993" customHeight="1" x14ac:dyDescent="0.2">
      <c r="A34" s="68" t="s">
        <v>150</v>
      </c>
      <c r="B34" s="114">
        <f t="shared" si="1"/>
        <v>6</v>
      </c>
      <c r="C34" s="68">
        <v>4</v>
      </c>
      <c r="D34" s="68">
        <v>2</v>
      </c>
      <c r="E34" s="68">
        <v>0</v>
      </c>
      <c r="F34" s="68">
        <v>2</v>
      </c>
      <c r="G34" s="68"/>
      <c r="H34" s="114">
        <f t="shared" si="2"/>
        <v>5</v>
      </c>
      <c r="I34" s="68">
        <v>2</v>
      </c>
      <c r="J34" s="68">
        <v>2</v>
      </c>
      <c r="K34" s="68">
        <v>1</v>
      </c>
      <c r="L34" s="68">
        <v>3</v>
      </c>
      <c r="M34" s="68"/>
      <c r="N34" s="114">
        <f t="shared" ref="N34:N45" si="13">O34+P34+Q34</f>
        <v>3</v>
      </c>
      <c r="O34" s="68">
        <v>3</v>
      </c>
      <c r="P34" s="68">
        <v>0</v>
      </c>
      <c r="Q34" s="68">
        <v>0</v>
      </c>
      <c r="R34" s="68">
        <v>5</v>
      </c>
      <c r="S34" s="68"/>
      <c r="T34" s="114">
        <f t="shared" si="11"/>
        <v>6</v>
      </c>
      <c r="U34" s="68">
        <v>4</v>
      </c>
      <c r="V34" s="68">
        <v>2</v>
      </c>
      <c r="W34" s="68">
        <v>0</v>
      </c>
      <c r="X34" s="68">
        <v>2</v>
      </c>
      <c r="Y34" s="68"/>
      <c r="Z34" s="68">
        <v>2</v>
      </c>
      <c r="AA34" s="68">
        <v>8</v>
      </c>
    </row>
    <row r="35" spans="1:27" ht="9.9499999999999993" customHeight="1" x14ac:dyDescent="0.2">
      <c r="A35" s="68" t="s">
        <v>158</v>
      </c>
      <c r="B35" s="114">
        <f t="shared" si="1"/>
        <v>10</v>
      </c>
      <c r="C35" s="68">
        <v>6</v>
      </c>
      <c r="D35" s="68">
        <v>4</v>
      </c>
      <c r="E35" s="68">
        <v>0</v>
      </c>
      <c r="F35" s="68">
        <v>12</v>
      </c>
      <c r="G35" s="68"/>
      <c r="H35" s="114">
        <f t="shared" si="2"/>
        <v>14</v>
      </c>
      <c r="I35" s="68">
        <v>6</v>
      </c>
      <c r="J35" s="68">
        <v>3</v>
      </c>
      <c r="K35" s="68">
        <v>5</v>
      </c>
      <c r="L35" s="68">
        <v>8</v>
      </c>
      <c r="M35" s="68"/>
      <c r="N35" s="114">
        <f t="shared" si="13"/>
        <v>13</v>
      </c>
      <c r="O35" s="68">
        <v>2</v>
      </c>
      <c r="P35" s="68">
        <v>7</v>
      </c>
      <c r="Q35" s="68">
        <v>4</v>
      </c>
      <c r="R35" s="68">
        <v>9</v>
      </c>
      <c r="S35" s="68"/>
      <c r="T35" s="114">
        <f t="shared" si="11"/>
        <v>14</v>
      </c>
      <c r="U35" s="68">
        <v>6</v>
      </c>
      <c r="V35" s="68">
        <v>6</v>
      </c>
      <c r="W35" s="68">
        <v>2</v>
      </c>
      <c r="X35" s="68">
        <v>8</v>
      </c>
      <c r="Y35" s="68"/>
      <c r="Z35" s="68">
        <v>4</v>
      </c>
      <c r="AA35" s="68">
        <v>22</v>
      </c>
    </row>
    <row r="36" spans="1:27" ht="9.9499999999999993" customHeight="1" x14ac:dyDescent="0.2">
      <c r="A36" s="68" t="s">
        <v>114</v>
      </c>
      <c r="B36" s="114">
        <f t="shared" si="1"/>
        <v>303</v>
      </c>
      <c r="C36" s="68">
        <f>C37+C38+C39</f>
        <v>155</v>
      </c>
      <c r="D36" s="68">
        <f t="shared" ref="D36:Z36" si="14">D37+D38+D39</f>
        <v>94</v>
      </c>
      <c r="E36" s="68">
        <f t="shared" si="14"/>
        <v>54</v>
      </c>
      <c r="F36" s="68">
        <f t="shared" si="14"/>
        <v>667</v>
      </c>
      <c r="G36" s="68">
        <f t="shared" si="14"/>
        <v>0</v>
      </c>
      <c r="H36" s="68">
        <f t="shared" si="14"/>
        <v>336</v>
      </c>
      <c r="I36" s="68">
        <f t="shared" si="14"/>
        <v>161</v>
      </c>
      <c r="J36" s="68">
        <f t="shared" si="14"/>
        <v>108</v>
      </c>
      <c r="K36" s="68">
        <f t="shared" si="14"/>
        <v>67</v>
      </c>
      <c r="L36" s="68">
        <f t="shared" si="14"/>
        <v>634</v>
      </c>
      <c r="M36" s="68">
        <f t="shared" si="14"/>
        <v>0</v>
      </c>
      <c r="N36" s="114">
        <f t="shared" si="13"/>
        <v>331</v>
      </c>
      <c r="O36" s="68">
        <f t="shared" ref="O36" si="15">O37+O38+O39</f>
        <v>165</v>
      </c>
      <c r="P36" s="68">
        <f t="shared" ref="P36" si="16">P37+P38+P39</f>
        <v>102</v>
      </c>
      <c r="Q36" s="68">
        <f t="shared" ref="Q36" si="17">Q37+Q38+Q39</f>
        <v>64</v>
      </c>
      <c r="R36" s="68">
        <f t="shared" ref="R36" si="18">R37+R38+R39</f>
        <v>639</v>
      </c>
      <c r="S36" s="68">
        <f t="shared" si="14"/>
        <v>0</v>
      </c>
      <c r="T36" s="68">
        <f t="shared" si="14"/>
        <v>384</v>
      </c>
      <c r="U36" s="68">
        <f t="shared" si="14"/>
        <v>205</v>
      </c>
      <c r="V36" s="68">
        <f t="shared" si="14"/>
        <v>116</v>
      </c>
      <c r="W36" s="68">
        <f t="shared" si="14"/>
        <v>63</v>
      </c>
      <c r="X36" s="68">
        <f t="shared" si="14"/>
        <v>586</v>
      </c>
      <c r="Y36" s="68">
        <f t="shared" si="14"/>
        <v>0</v>
      </c>
      <c r="Z36" s="68">
        <f t="shared" si="14"/>
        <v>391</v>
      </c>
      <c r="AA36" s="68">
        <v>970</v>
      </c>
    </row>
    <row r="37" spans="1:27" ht="9.9499999999999993" customHeight="1" x14ac:dyDescent="0.2">
      <c r="A37" s="82" t="s">
        <v>21</v>
      </c>
      <c r="B37" s="114">
        <f t="shared" si="1"/>
        <v>162</v>
      </c>
      <c r="C37" s="68">
        <v>89</v>
      </c>
      <c r="D37" s="68">
        <v>42</v>
      </c>
      <c r="E37" s="68">
        <v>31</v>
      </c>
      <c r="F37" s="68">
        <v>437</v>
      </c>
      <c r="G37" s="68"/>
      <c r="H37" s="114">
        <f t="shared" si="2"/>
        <v>156</v>
      </c>
      <c r="I37" s="68">
        <v>72</v>
      </c>
      <c r="J37" s="68">
        <v>47</v>
      </c>
      <c r="K37" s="68">
        <v>37</v>
      </c>
      <c r="L37" s="68">
        <v>443</v>
      </c>
      <c r="M37" s="68"/>
      <c r="N37" s="114">
        <f t="shared" si="13"/>
        <v>150</v>
      </c>
      <c r="O37" s="68">
        <v>79</v>
      </c>
      <c r="P37" s="68">
        <v>39</v>
      </c>
      <c r="Q37" s="68">
        <v>32</v>
      </c>
      <c r="R37" s="68">
        <v>449</v>
      </c>
      <c r="S37" s="68"/>
      <c r="T37" s="114">
        <f t="shared" si="11"/>
        <v>189</v>
      </c>
      <c r="U37" s="68">
        <v>108</v>
      </c>
      <c r="V37" s="68">
        <v>46</v>
      </c>
      <c r="W37" s="68">
        <v>35</v>
      </c>
      <c r="X37" s="68">
        <v>410</v>
      </c>
      <c r="Y37" s="68"/>
      <c r="Z37" s="68">
        <v>300</v>
      </c>
      <c r="AA37" s="68">
        <v>599</v>
      </c>
    </row>
    <row r="38" spans="1:27" ht="9.9499999999999993" customHeight="1" x14ac:dyDescent="0.2">
      <c r="A38" s="82" t="s">
        <v>23</v>
      </c>
      <c r="B38" s="114">
        <f t="shared" si="1"/>
        <v>95</v>
      </c>
      <c r="C38" s="68">
        <v>47</v>
      </c>
      <c r="D38" s="68">
        <v>34</v>
      </c>
      <c r="E38" s="68">
        <v>14</v>
      </c>
      <c r="F38" s="68">
        <v>174</v>
      </c>
      <c r="G38" s="68"/>
      <c r="H38" s="114">
        <f t="shared" si="2"/>
        <v>122</v>
      </c>
      <c r="I38" s="68">
        <v>62</v>
      </c>
      <c r="J38" s="68">
        <v>40</v>
      </c>
      <c r="K38" s="68">
        <v>20</v>
      </c>
      <c r="L38" s="68">
        <v>147</v>
      </c>
      <c r="M38" s="68"/>
      <c r="N38" s="114">
        <f t="shared" si="13"/>
        <v>120</v>
      </c>
      <c r="O38" s="68">
        <v>61</v>
      </c>
      <c r="P38" s="68">
        <v>40</v>
      </c>
      <c r="Q38" s="68">
        <v>19</v>
      </c>
      <c r="R38" s="68">
        <v>149</v>
      </c>
      <c r="S38" s="68"/>
      <c r="T38" s="114">
        <f t="shared" si="11"/>
        <v>136</v>
      </c>
      <c r="U38" s="68">
        <v>68</v>
      </c>
      <c r="V38" s="68">
        <v>51</v>
      </c>
      <c r="W38" s="68">
        <v>17</v>
      </c>
      <c r="X38" s="68">
        <v>133</v>
      </c>
      <c r="Y38" s="68"/>
      <c r="Z38" s="68">
        <v>73</v>
      </c>
      <c r="AA38" s="68">
        <v>269</v>
      </c>
    </row>
    <row r="39" spans="1:27" ht="9.9499999999999993" customHeight="1" x14ac:dyDescent="0.2">
      <c r="A39" s="82" t="s">
        <v>22</v>
      </c>
      <c r="B39" s="114">
        <f t="shared" si="1"/>
        <v>46</v>
      </c>
      <c r="C39" s="68">
        <v>19</v>
      </c>
      <c r="D39" s="68">
        <v>18</v>
      </c>
      <c r="E39" s="68">
        <v>9</v>
      </c>
      <c r="F39" s="68">
        <v>56</v>
      </c>
      <c r="G39" s="68"/>
      <c r="H39" s="114">
        <f t="shared" si="2"/>
        <v>58</v>
      </c>
      <c r="I39" s="68">
        <v>27</v>
      </c>
      <c r="J39" s="68">
        <v>21</v>
      </c>
      <c r="K39" s="68">
        <v>10</v>
      </c>
      <c r="L39" s="68">
        <v>44</v>
      </c>
      <c r="M39" s="68"/>
      <c r="N39" s="114">
        <f t="shared" si="13"/>
        <v>61</v>
      </c>
      <c r="O39" s="68">
        <v>25</v>
      </c>
      <c r="P39" s="68">
        <v>23</v>
      </c>
      <c r="Q39" s="68">
        <v>13</v>
      </c>
      <c r="R39" s="68">
        <v>41</v>
      </c>
      <c r="S39" s="68"/>
      <c r="T39" s="114">
        <f t="shared" si="11"/>
        <v>59</v>
      </c>
      <c r="U39" s="68">
        <v>29</v>
      </c>
      <c r="V39" s="68">
        <v>19</v>
      </c>
      <c r="W39" s="68">
        <v>11</v>
      </c>
      <c r="X39" s="68">
        <v>43</v>
      </c>
      <c r="Y39" s="68"/>
      <c r="Z39" s="68">
        <v>18</v>
      </c>
      <c r="AA39" s="68">
        <v>102</v>
      </c>
    </row>
    <row r="40" spans="1:27" ht="9.9499999999999993" customHeight="1" x14ac:dyDescent="0.2">
      <c r="A40" s="82" t="s">
        <v>116</v>
      </c>
      <c r="B40" s="114">
        <f t="shared" si="1"/>
        <v>20</v>
      </c>
      <c r="C40" s="68">
        <v>15</v>
      </c>
      <c r="D40" s="68">
        <v>4</v>
      </c>
      <c r="E40" s="68">
        <v>1</v>
      </c>
      <c r="F40" s="68">
        <v>65</v>
      </c>
      <c r="G40" s="68"/>
      <c r="H40" s="114">
        <f t="shared" si="2"/>
        <v>27</v>
      </c>
      <c r="I40" s="68">
        <v>13</v>
      </c>
      <c r="J40" s="68">
        <v>10</v>
      </c>
      <c r="K40" s="68">
        <v>4</v>
      </c>
      <c r="L40" s="68">
        <v>58</v>
      </c>
      <c r="M40" s="68"/>
      <c r="N40" s="114">
        <f t="shared" si="13"/>
        <v>32</v>
      </c>
      <c r="O40" s="68">
        <v>18</v>
      </c>
      <c r="P40" s="68">
        <v>9</v>
      </c>
      <c r="Q40" s="68">
        <v>5</v>
      </c>
      <c r="R40" s="68">
        <v>53</v>
      </c>
      <c r="S40" s="68"/>
      <c r="T40" s="114">
        <f t="shared" si="11"/>
        <v>23</v>
      </c>
      <c r="U40" s="68">
        <v>15</v>
      </c>
      <c r="V40" s="68">
        <v>7</v>
      </c>
      <c r="W40" s="68">
        <v>1</v>
      </c>
      <c r="X40" s="68">
        <v>62</v>
      </c>
      <c r="Y40" s="68"/>
      <c r="Z40" s="68">
        <v>42</v>
      </c>
      <c r="AA40" s="68">
        <v>85</v>
      </c>
    </row>
    <row r="41" spans="1:27" ht="9.9499999999999993" customHeight="1" x14ac:dyDescent="0.2">
      <c r="A41" s="82" t="s">
        <v>14</v>
      </c>
      <c r="B41" s="114">
        <f t="shared" si="1"/>
        <v>11</v>
      </c>
      <c r="C41" s="68">
        <v>7</v>
      </c>
      <c r="D41" s="68">
        <v>1</v>
      </c>
      <c r="E41" s="68">
        <v>3</v>
      </c>
      <c r="F41" s="68">
        <v>22</v>
      </c>
      <c r="G41" s="68"/>
      <c r="H41" s="114">
        <f t="shared" si="2"/>
        <v>17</v>
      </c>
      <c r="I41" s="68">
        <v>9</v>
      </c>
      <c r="J41" s="68">
        <v>1</v>
      </c>
      <c r="K41" s="68">
        <v>7</v>
      </c>
      <c r="L41" s="68">
        <v>16</v>
      </c>
      <c r="M41" s="68"/>
      <c r="N41" s="114">
        <f t="shared" si="13"/>
        <v>15</v>
      </c>
      <c r="O41" s="68">
        <v>5</v>
      </c>
      <c r="P41" s="68">
        <v>1</v>
      </c>
      <c r="Q41" s="68">
        <v>9</v>
      </c>
      <c r="R41" s="68">
        <v>18</v>
      </c>
      <c r="S41" s="68"/>
      <c r="T41" s="114">
        <f t="shared" si="11"/>
        <v>17</v>
      </c>
      <c r="U41" s="68">
        <v>9</v>
      </c>
      <c r="V41" s="68">
        <v>2</v>
      </c>
      <c r="W41" s="68">
        <v>6</v>
      </c>
      <c r="X41" s="68">
        <v>16</v>
      </c>
      <c r="Y41" s="68"/>
      <c r="Z41" s="68">
        <v>6</v>
      </c>
      <c r="AA41" s="68">
        <v>33</v>
      </c>
    </row>
    <row r="42" spans="1:27" ht="9.9499999999999993" customHeight="1" x14ac:dyDescent="0.2">
      <c r="A42" s="68" t="s">
        <v>115</v>
      </c>
      <c r="B42" s="114">
        <f t="shared" si="1"/>
        <v>14</v>
      </c>
      <c r="C42" s="68">
        <v>11</v>
      </c>
      <c r="D42" s="68">
        <v>2</v>
      </c>
      <c r="E42" s="68">
        <v>1</v>
      </c>
      <c r="F42" s="68">
        <v>6</v>
      </c>
      <c r="G42" s="68"/>
      <c r="H42" s="114">
        <f t="shared" si="2"/>
        <v>14</v>
      </c>
      <c r="I42" s="68">
        <v>11</v>
      </c>
      <c r="J42" s="68">
        <v>3</v>
      </c>
      <c r="K42" s="68">
        <v>0</v>
      </c>
      <c r="L42" s="68">
        <v>6</v>
      </c>
      <c r="M42" s="68"/>
      <c r="N42" s="114">
        <f t="shared" si="13"/>
        <v>14</v>
      </c>
      <c r="O42" s="68">
        <v>10</v>
      </c>
      <c r="P42" s="68">
        <v>3</v>
      </c>
      <c r="Q42" s="68">
        <v>1</v>
      </c>
      <c r="R42" s="68">
        <v>6</v>
      </c>
      <c r="S42" s="68"/>
      <c r="T42" s="114">
        <f t="shared" si="11"/>
        <v>15</v>
      </c>
      <c r="U42" s="68">
        <v>14</v>
      </c>
      <c r="V42" s="68">
        <v>1</v>
      </c>
      <c r="W42" s="68">
        <v>0</v>
      </c>
      <c r="X42" s="68">
        <v>5</v>
      </c>
      <c r="Y42" s="68"/>
      <c r="Z42" s="68">
        <v>1</v>
      </c>
      <c r="AA42" s="68">
        <v>20</v>
      </c>
    </row>
    <row r="43" spans="1:27" ht="9.9499999999999993" customHeight="1" x14ac:dyDescent="0.2">
      <c r="A43" s="68" t="s">
        <v>16</v>
      </c>
      <c r="B43" s="114">
        <f t="shared" si="1"/>
        <v>146</v>
      </c>
      <c r="C43" s="68">
        <v>106</v>
      </c>
      <c r="D43" s="68">
        <v>32</v>
      </c>
      <c r="E43" s="68">
        <v>8</v>
      </c>
      <c r="F43" s="68">
        <v>345</v>
      </c>
      <c r="G43" s="68"/>
      <c r="H43" s="114">
        <f t="shared" si="2"/>
        <v>145</v>
      </c>
      <c r="I43" s="68">
        <v>109</v>
      </c>
      <c r="J43" s="68">
        <v>23</v>
      </c>
      <c r="K43" s="68">
        <v>13</v>
      </c>
      <c r="L43" s="68">
        <v>346</v>
      </c>
      <c r="M43" s="68"/>
      <c r="N43" s="114">
        <f t="shared" si="13"/>
        <v>148</v>
      </c>
      <c r="O43" s="68">
        <v>112</v>
      </c>
      <c r="P43" s="68">
        <v>24</v>
      </c>
      <c r="Q43" s="68">
        <v>12</v>
      </c>
      <c r="R43" s="68">
        <v>343</v>
      </c>
      <c r="S43" s="68"/>
      <c r="T43" s="114">
        <f t="shared" si="11"/>
        <v>183</v>
      </c>
      <c r="U43" s="68">
        <v>157</v>
      </c>
      <c r="V43" s="68">
        <v>21</v>
      </c>
      <c r="W43" s="68">
        <v>5</v>
      </c>
      <c r="X43" s="68">
        <v>308</v>
      </c>
      <c r="Y43" s="68"/>
      <c r="Z43" s="68">
        <v>220</v>
      </c>
      <c r="AA43" s="68">
        <v>491</v>
      </c>
    </row>
    <row r="44" spans="1:27" ht="9.9499999999999993" customHeight="1" x14ac:dyDescent="0.2">
      <c r="A44" s="68" t="s">
        <v>17</v>
      </c>
      <c r="B44" s="114">
        <f t="shared" si="1"/>
        <v>47</v>
      </c>
      <c r="C44" s="68">
        <v>34</v>
      </c>
      <c r="D44" s="68">
        <v>9</v>
      </c>
      <c r="E44" s="68">
        <v>4</v>
      </c>
      <c r="F44" s="68">
        <v>63</v>
      </c>
      <c r="G44" s="68"/>
      <c r="H44" s="114">
        <f t="shared" si="2"/>
        <v>53</v>
      </c>
      <c r="I44" s="68">
        <v>39</v>
      </c>
      <c r="J44" s="68">
        <v>8</v>
      </c>
      <c r="K44" s="68">
        <v>6</v>
      </c>
      <c r="L44" s="68">
        <v>57</v>
      </c>
      <c r="M44" s="68"/>
      <c r="N44" s="114">
        <f t="shared" si="13"/>
        <v>47</v>
      </c>
      <c r="O44" s="68">
        <v>31</v>
      </c>
      <c r="P44" s="68">
        <v>11</v>
      </c>
      <c r="Q44" s="68">
        <v>5</v>
      </c>
      <c r="R44" s="68">
        <v>63</v>
      </c>
      <c r="S44" s="68"/>
      <c r="T44" s="114">
        <f t="shared" si="11"/>
        <v>61</v>
      </c>
      <c r="U44" s="68">
        <v>44</v>
      </c>
      <c r="V44" s="68">
        <v>11</v>
      </c>
      <c r="W44" s="68">
        <v>6</v>
      </c>
      <c r="X44" s="68">
        <v>49</v>
      </c>
      <c r="Y44" s="68"/>
      <c r="Z44" s="68">
        <v>32</v>
      </c>
      <c r="AA44" s="68">
        <v>110</v>
      </c>
    </row>
    <row r="45" spans="1:27" ht="9.9499999999999993" customHeight="1" x14ac:dyDescent="0.2">
      <c r="A45" s="68" t="s">
        <v>18</v>
      </c>
      <c r="B45" s="114">
        <f t="shared" si="1"/>
        <v>60</v>
      </c>
      <c r="C45" s="68">
        <v>42</v>
      </c>
      <c r="D45" s="68">
        <v>12</v>
      </c>
      <c r="E45" s="68">
        <v>6</v>
      </c>
      <c r="F45" s="68">
        <v>128</v>
      </c>
      <c r="G45" s="68"/>
      <c r="H45" s="114">
        <f t="shared" si="2"/>
        <v>82</v>
      </c>
      <c r="I45" s="68">
        <v>57</v>
      </c>
      <c r="J45" s="68">
        <v>17</v>
      </c>
      <c r="K45" s="68">
        <v>8</v>
      </c>
      <c r="L45" s="68">
        <v>106</v>
      </c>
      <c r="M45" s="68"/>
      <c r="N45" s="114">
        <f t="shared" si="13"/>
        <v>78</v>
      </c>
      <c r="O45" s="68">
        <v>53</v>
      </c>
      <c r="P45" s="68">
        <v>17</v>
      </c>
      <c r="Q45" s="68">
        <v>8</v>
      </c>
      <c r="R45" s="68">
        <v>110</v>
      </c>
      <c r="S45" s="68"/>
      <c r="T45" s="114">
        <f t="shared" si="11"/>
        <v>97</v>
      </c>
      <c r="U45" s="68">
        <v>80</v>
      </c>
      <c r="V45" s="68">
        <v>12</v>
      </c>
      <c r="W45" s="68">
        <v>5</v>
      </c>
      <c r="X45" s="68">
        <v>91</v>
      </c>
      <c r="Y45" s="68"/>
      <c r="Z45" s="68">
        <v>68</v>
      </c>
      <c r="AA45" s="68">
        <v>188</v>
      </c>
    </row>
    <row r="46" spans="1:27" ht="6.6" customHeight="1" x14ac:dyDescent="0.2">
      <c r="A46" s="68"/>
      <c r="B46" s="114"/>
      <c r="C46" s="68"/>
      <c r="D46" s="68"/>
      <c r="E46" s="68"/>
      <c r="F46" s="68"/>
      <c r="G46" s="68"/>
      <c r="H46" s="114"/>
      <c r="I46" s="68"/>
      <c r="J46" s="68"/>
      <c r="K46" s="68"/>
      <c r="L46" s="68"/>
      <c r="M46" s="68"/>
      <c r="N46" s="114"/>
      <c r="O46" s="68"/>
      <c r="P46" s="68"/>
      <c r="Q46" s="68"/>
      <c r="R46" s="68"/>
      <c r="S46" s="68"/>
      <c r="T46" s="114"/>
      <c r="U46" s="68"/>
      <c r="V46" s="68"/>
      <c r="W46" s="68"/>
      <c r="X46" s="68"/>
      <c r="Y46" s="68"/>
      <c r="Z46" s="68"/>
      <c r="AA46" s="68"/>
    </row>
    <row r="47" spans="1:27" s="50" customFormat="1" ht="9.9499999999999993" customHeight="1" x14ac:dyDescent="0.2">
      <c r="A47" s="96" t="s">
        <v>87</v>
      </c>
      <c r="B47" s="316">
        <f t="shared" si="1"/>
        <v>654</v>
      </c>
      <c r="C47" s="96">
        <v>407</v>
      </c>
      <c r="D47" s="96">
        <v>141</v>
      </c>
      <c r="E47" s="96">
        <v>106</v>
      </c>
      <c r="F47" s="96">
        <v>2092</v>
      </c>
      <c r="G47" s="96"/>
      <c r="H47" s="316">
        <f t="shared" si="2"/>
        <v>667</v>
      </c>
      <c r="I47" s="96">
        <v>375</v>
      </c>
      <c r="J47" s="96">
        <v>161</v>
      </c>
      <c r="K47" s="96">
        <v>131</v>
      </c>
      <c r="L47" s="96">
        <v>2079</v>
      </c>
      <c r="M47" s="96"/>
      <c r="N47" s="316">
        <f t="shared" si="4"/>
        <v>677</v>
      </c>
      <c r="O47" s="96">
        <v>345</v>
      </c>
      <c r="P47" s="96">
        <v>169</v>
      </c>
      <c r="Q47" s="96">
        <v>163</v>
      </c>
      <c r="R47" s="96">
        <v>2069</v>
      </c>
      <c r="S47" s="96"/>
      <c r="T47" s="316">
        <f t="shared" si="11"/>
        <v>898</v>
      </c>
      <c r="U47" s="96">
        <v>546</v>
      </c>
      <c r="V47" s="96">
        <v>204</v>
      </c>
      <c r="W47" s="96">
        <v>148</v>
      </c>
      <c r="X47" s="96">
        <v>1848</v>
      </c>
      <c r="Y47" s="96"/>
      <c r="Z47" s="96">
        <v>1460</v>
      </c>
      <c r="AA47" s="96">
        <v>2746</v>
      </c>
    </row>
    <row r="48" spans="1:27" ht="9.9499999999999993" customHeight="1" x14ac:dyDescent="0.2">
      <c r="A48" s="68" t="s">
        <v>150</v>
      </c>
      <c r="B48" s="114">
        <f t="shared" si="1"/>
        <v>5</v>
      </c>
      <c r="C48" s="68">
        <v>4</v>
      </c>
      <c r="D48" s="68">
        <v>1</v>
      </c>
      <c r="E48" s="68">
        <v>0</v>
      </c>
      <c r="F48" s="68">
        <v>7</v>
      </c>
      <c r="G48" s="68"/>
      <c r="H48" s="114">
        <f t="shared" si="2"/>
        <v>6</v>
      </c>
      <c r="I48" s="68">
        <v>1</v>
      </c>
      <c r="J48" s="68">
        <v>5</v>
      </c>
      <c r="K48" s="68"/>
      <c r="L48" s="68">
        <v>6</v>
      </c>
      <c r="M48" s="68"/>
      <c r="N48" s="114">
        <f t="shared" si="4"/>
        <v>6</v>
      </c>
      <c r="O48" s="68">
        <v>2</v>
      </c>
      <c r="P48" s="68">
        <v>3</v>
      </c>
      <c r="Q48" s="68">
        <v>1</v>
      </c>
      <c r="R48" s="68">
        <v>6</v>
      </c>
      <c r="S48" s="68"/>
      <c r="T48" s="114">
        <f t="shared" si="11"/>
        <v>9</v>
      </c>
      <c r="U48" s="68">
        <v>5</v>
      </c>
      <c r="V48" s="68">
        <v>4</v>
      </c>
      <c r="W48" s="68">
        <v>0</v>
      </c>
      <c r="X48" s="68">
        <v>3</v>
      </c>
      <c r="Y48" s="68"/>
      <c r="Z48" s="68">
        <v>3</v>
      </c>
      <c r="AA48" s="68">
        <v>12</v>
      </c>
    </row>
    <row r="49" spans="1:27" ht="9.9499999999999993" customHeight="1" x14ac:dyDescent="0.2">
      <c r="A49" s="68" t="s">
        <v>158</v>
      </c>
      <c r="B49" s="114">
        <f t="shared" si="1"/>
        <v>10</v>
      </c>
      <c r="C49" s="68">
        <v>5</v>
      </c>
      <c r="D49" s="68">
        <v>4</v>
      </c>
      <c r="E49" s="68">
        <v>1</v>
      </c>
      <c r="F49" s="68">
        <v>14</v>
      </c>
      <c r="G49" s="68"/>
      <c r="H49" s="114">
        <f t="shared" si="2"/>
        <v>12</v>
      </c>
      <c r="I49" s="68">
        <v>3</v>
      </c>
      <c r="J49" s="68">
        <v>4</v>
      </c>
      <c r="K49" s="68">
        <v>5</v>
      </c>
      <c r="L49" s="68">
        <v>12</v>
      </c>
      <c r="M49" s="68"/>
      <c r="N49" s="114">
        <f t="shared" si="4"/>
        <v>9</v>
      </c>
      <c r="O49" s="68">
        <v>3</v>
      </c>
      <c r="P49" s="68">
        <v>3</v>
      </c>
      <c r="Q49" s="68">
        <v>3</v>
      </c>
      <c r="R49" s="68">
        <v>15</v>
      </c>
      <c r="S49" s="68"/>
      <c r="T49" s="114">
        <f t="shared" si="11"/>
        <v>12</v>
      </c>
      <c r="U49" s="68">
        <v>9</v>
      </c>
      <c r="V49" s="68">
        <v>2</v>
      </c>
      <c r="W49" s="68">
        <v>1</v>
      </c>
      <c r="X49" s="68">
        <v>12</v>
      </c>
      <c r="Y49" s="68"/>
      <c r="Z49" s="68">
        <v>7</v>
      </c>
      <c r="AA49" s="68">
        <v>24</v>
      </c>
    </row>
    <row r="50" spans="1:27" ht="9.9499999999999993" customHeight="1" x14ac:dyDescent="0.2">
      <c r="A50" s="68" t="s">
        <v>114</v>
      </c>
      <c r="B50" s="114">
        <f t="shared" si="1"/>
        <v>392</v>
      </c>
      <c r="C50" s="68">
        <f>C51+C52+C53</f>
        <v>212</v>
      </c>
      <c r="D50" s="68">
        <f t="shared" ref="D50:Z50" si="19">D51+D52+D53</f>
        <v>105</v>
      </c>
      <c r="E50" s="68">
        <f t="shared" si="19"/>
        <v>75</v>
      </c>
      <c r="F50" s="68">
        <f t="shared" si="19"/>
        <v>1391</v>
      </c>
      <c r="G50" s="68">
        <f t="shared" si="19"/>
        <v>0</v>
      </c>
      <c r="H50" s="68">
        <f t="shared" si="19"/>
        <v>391</v>
      </c>
      <c r="I50" s="68">
        <f t="shared" si="19"/>
        <v>193</v>
      </c>
      <c r="J50" s="68">
        <f t="shared" si="19"/>
        <v>108</v>
      </c>
      <c r="K50" s="68">
        <f t="shared" si="19"/>
        <v>90</v>
      </c>
      <c r="L50" s="68">
        <f t="shared" si="19"/>
        <v>1392</v>
      </c>
      <c r="M50" s="68">
        <f t="shared" si="19"/>
        <v>0</v>
      </c>
      <c r="N50" s="68">
        <f t="shared" si="19"/>
        <v>407</v>
      </c>
      <c r="O50" s="68">
        <f t="shared" si="19"/>
        <v>171</v>
      </c>
      <c r="P50" s="68">
        <f t="shared" si="19"/>
        <v>117</v>
      </c>
      <c r="Q50" s="68">
        <f t="shared" si="19"/>
        <v>119</v>
      </c>
      <c r="R50" s="68">
        <f t="shared" si="19"/>
        <v>1376</v>
      </c>
      <c r="S50" s="68">
        <f t="shared" si="19"/>
        <v>0</v>
      </c>
      <c r="T50" s="68">
        <f t="shared" si="19"/>
        <v>545</v>
      </c>
      <c r="U50" s="68">
        <f t="shared" si="19"/>
        <v>276</v>
      </c>
      <c r="V50" s="68">
        <f t="shared" si="19"/>
        <v>152</v>
      </c>
      <c r="W50" s="68">
        <f t="shared" si="19"/>
        <v>117</v>
      </c>
      <c r="X50" s="68">
        <f t="shared" si="19"/>
        <v>1238</v>
      </c>
      <c r="Y50" s="68">
        <f t="shared" si="19"/>
        <v>0</v>
      </c>
      <c r="Z50" s="68">
        <f t="shared" si="19"/>
        <v>997</v>
      </c>
      <c r="AA50" s="68">
        <v>1783</v>
      </c>
    </row>
    <row r="51" spans="1:27" ht="9.9499999999999993" customHeight="1" x14ac:dyDescent="0.2">
      <c r="A51" s="82" t="s">
        <v>21</v>
      </c>
      <c r="B51" s="114">
        <f t="shared" si="1"/>
        <v>238</v>
      </c>
      <c r="C51" s="68">
        <v>132</v>
      </c>
      <c r="D51" s="68">
        <v>65</v>
      </c>
      <c r="E51" s="68">
        <v>41</v>
      </c>
      <c r="F51" s="68">
        <v>1006</v>
      </c>
      <c r="G51" s="68"/>
      <c r="H51" s="114">
        <f t="shared" si="2"/>
        <v>223</v>
      </c>
      <c r="I51" s="68">
        <v>108</v>
      </c>
      <c r="J51" s="68">
        <v>61</v>
      </c>
      <c r="K51" s="68">
        <v>54</v>
      </c>
      <c r="L51" s="68">
        <v>1021</v>
      </c>
      <c r="M51" s="68"/>
      <c r="N51" s="114">
        <f t="shared" si="4"/>
        <v>233</v>
      </c>
      <c r="O51" s="68">
        <v>94</v>
      </c>
      <c r="P51" s="68">
        <v>68</v>
      </c>
      <c r="Q51" s="68">
        <v>71</v>
      </c>
      <c r="R51" s="68">
        <v>1011</v>
      </c>
      <c r="S51" s="68"/>
      <c r="T51" s="114">
        <f t="shared" si="11"/>
        <v>319</v>
      </c>
      <c r="U51" s="68">
        <v>166</v>
      </c>
      <c r="V51" s="68">
        <v>86</v>
      </c>
      <c r="W51" s="68">
        <v>67</v>
      </c>
      <c r="X51" s="68">
        <v>925</v>
      </c>
      <c r="Y51" s="68"/>
      <c r="Z51" s="68">
        <v>766</v>
      </c>
      <c r="AA51" s="68">
        <v>1244</v>
      </c>
    </row>
    <row r="52" spans="1:27" ht="9.9499999999999993" customHeight="1" x14ac:dyDescent="0.2">
      <c r="A52" s="82" t="s">
        <v>23</v>
      </c>
      <c r="B52" s="114">
        <f t="shared" si="1"/>
        <v>113</v>
      </c>
      <c r="C52" s="68">
        <v>56</v>
      </c>
      <c r="D52" s="68">
        <v>31</v>
      </c>
      <c r="E52" s="68">
        <v>26</v>
      </c>
      <c r="F52" s="68">
        <v>287</v>
      </c>
      <c r="G52" s="68"/>
      <c r="H52" s="114">
        <f t="shared" si="2"/>
        <v>115</v>
      </c>
      <c r="I52" s="68">
        <v>56</v>
      </c>
      <c r="J52" s="68">
        <v>33</v>
      </c>
      <c r="K52" s="68">
        <v>26</v>
      </c>
      <c r="L52" s="68">
        <v>285</v>
      </c>
      <c r="M52" s="68"/>
      <c r="N52" s="114">
        <f t="shared" si="4"/>
        <v>127</v>
      </c>
      <c r="O52" s="68">
        <v>50</v>
      </c>
      <c r="P52" s="68">
        <v>36</v>
      </c>
      <c r="Q52" s="68">
        <v>41</v>
      </c>
      <c r="R52" s="68">
        <v>273</v>
      </c>
      <c r="S52" s="68"/>
      <c r="T52" s="114">
        <f t="shared" si="11"/>
        <v>153</v>
      </c>
      <c r="U52" s="68">
        <v>71</v>
      </c>
      <c r="V52" s="68">
        <v>49</v>
      </c>
      <c r="W52" s="68">
        <v>33</v>
      </c>
      <c r="X52" s="68">
        <v>247</v>
      </c>
      <c r="Y52" s="68"/>
      <c r="Z52" s="68">
        <v>186</v>
      </c>
      <c r="AA52" s="68">
        <v>400</v>
      </c>
    </row>
    <row r="53" spans="1:27" ht="9.9499999999999993" customHeight="1" x14ac:dyDescent="0.2">
      <c r="A53" s="82" t="s">
        <v>22</v>
      </c>
      <c r="B53" s="114">
        <f t="shared" si="1"/>
        <v>41</v>
      </c>
      <c r="C53" s="68">
        <v>24</v>
      </c>
      <c r="D53" s="68">
        <v>9</v>
      </c>
      <c r="E53" s="68">
        <v>8</v>
      </c>
      <c r="F53" s="68">
        <v>98</v>
      </c>
      <c r="G53" s="68"/>
      <c r="H53" s="114">
        <f t="shared" si="2"/>
        <v>53</v>
      </c>
      <c r="I53" s="68">
        <v>29</v>
      </c>
      <c r="J53" s="68">
        <v>14</v>
      </c>
      <c r="K53" s="68">
        <v>10</v>
      </c>
      <c r="L53" s="68">
        <v>86</v>
      </c>
      <c r="M53" s="68"/>
      <c r="N53" s="114">
        <f t="shared" si="4"/>
        <v>47</v>
      </c>
      <c r="O53" s="68">
        <v>27</v>
      </c>
      <c r="P53" s="68">
        <v>13</v>
      </c>
      <c r="Q53" s="68">
        <v>7</v>
      </c>
      <c r="R53" s="68">
        <v>92</v>
      </c>
      <c r="S53" s="68"/>
      <c r="T53" s="114">
        <f t="shared" si="11"/>
        <v>73</v>
      </c>
      <c r="U53" s="68">
        <v>39</v>
      </c>
      <c r="V53" s="68">
        <v>17</v>
      </c>
      <c r="W53" s="68">
        <v>17</v>
      </c>
      <c r="X53" s="68">
        <v>66</v>
      </c>
      <c r="Y53" s="68"/>
      <c r="Z53" s="68">
        <v>45</v>
      </c>
      <c r="AA53" s="68">
        <v>139</v>
      </c>
    </row>
    <row r="54" spans="1:27" ht="9.9499999999999993" customHeight="1" x14ac:dyDescent="0.2">
      <c r="A54" s="82" t="s">
        <v>116</v>
      </c>
      <c r="B54" s="114">
        <f t="shared" si="1"/>
        <v>17</v>
      </c>
      <c r="C54" s="68">
        <v>15</v>
      </c>
      <c r="D54" s="68">
        <v>0</v>
      </c>
      <c r="E54" s="68">
        <v>2</v>
      </c>
      <c r="F54" s="68">
        <v>80</v>
      </c>
      <c r="G54" s="68"/>
      <c r="H54" s="114">
        <f t="shared" si="2"/>
        <v>13</v>
      </c>
      <c r="I54" s="68">
        <v>8</v>
      </c>
      <c r="J54" s="68">
        <v>3</v>
      </c>
      <c r="K54" s="68">
        <v>2</v>
      </c>
      <c r="L54" s="68">
        <v>84</v>
      </c>
      <c r="M54" s="68"/>
      <c r="N54" s="114">
        <f t="shared" si="4"/>
        <v>12</v>
      </c>
      <c r="O54" s="68">
        <v>8</v>
      </c>
      <c r="P54" s="68">
        <v>1</v>
      </c>
      <c r="Q54" s="68">
        <v>3</v>
      </c>
      <c r="R54" s="68">
        <v>85</v>
      </c>
      <c r="S54" s="68"/>
      <c r="T54" s="114">
        <f t="shared" si="11"/>
        <v>18</v>
      </c>
      <c r="U54" s="68">
        <v>13</v>
      </c>
      <c r="V54" s="68">
        <v>3</v>
      </c>
      <c r="W54" s="68">
        <v>2</v>
      </c>
      <c r="X54" s="68">
        <v>79</v>
      </c>
      <c r="Y54" s="68"/>
      <c r="Z54" s="68">
        <v>72</v>
      </c>
      <c r="AA54" s="68">
        <v>97</v>
      </c>
    </row>
    <row r="55" spans="1:27" ht="9.9499999999999993" customHeight="1" x14ac:dyDescent="0.2">
      <c r="A55" s="82" t="s">
        <v>14</v>
      </c>
      <c r="B55" s="114">
        <f t="shared" si="1"/>
        <v>18</v>
      </c>
      <c r="C55" s="68">
        <v>9</v>
      </c>
      <c r="D55" s="68">
        <v>3</v>
      </c>
      <c r="E55" s="68">
        <v>6</v>
      </c>
      <c r="F55" s="68">
        <v>26</v>
      </c>
      <c r="G55" s="68"/>
      <c r="H55" s="114">
        <f t="shared" si="2"/>
        <v>25</v>
      </c>
      <c r="I55" s="68">
        <v>12</v>
      </c>
      <c r="J55" s="68">
        <v>7</v>
      </c>
      <c r="K55" s="68">
        <v>6</v>
      </c>
      <c r="L55" s="68">
        <v>19</v>
      </c>
      <c r="M55" s="68"/>
      <c r="N55" s="114">
        <f t="shared" si="4"/>
        <v>24</v>
      </c>
      <c r="O55" s="68">
        <v>7</v>
      </c>
      <c r="P55" s="68">
        <v>7</v>
      </c>
      <c r="Q55" s="68">
        <v>10</v>
      </c>
      <c r="R55" s="68">
        <v>20</v>
      </c>
      <c r="S55" s="68"/>
      <c r="T55" s="114">
        <f t="shared" si="11"/>
        <v>22</v>
      </c>
      <c r="U55" s="68">
        <v>15</v>
      </c>
      <c r="V55" s="68">
        <v>4</v>
      </c>
      <c r="W55" s="68">
        <v>3</v>
      </c>
      <c r="X55" s="68">
        <v>22</v>
      </c>
      <c r="Y55" s="68"/>
      <c r="Z55" s="68">
        <v>11</v>
      </c>
      <c r="AA55" s="68">
        <v>44</v>
      </c>
    </row>
    <row r="56" spans="1:27" ht="9.9499999999999993" customHeight="1" x14ac:dyDescent="0.2">
      <c r="A56" s="68" t="s">
        <v>115</v>
      </c>
      <c r="B56" s="114">
        <f t="shared" si="1"/>
        <v>13</v>
      </c>
      <c r="C56" s="68">
        <v>9</v>
      </c>
      <c r="D56" s="68">
        <v>4</v>
      </c>
      <c r="E56" s="68">
        <v>0</v>
      </c>
      <c r="F56" s="68">
        <v>6</v>
      </c>
      <c r="G56" s="68"/>
      <c r="H56" s="114">
        <f t="shared" si="2"/>
        <v>15</v>
      </c>
      <c r="I56" s="68">
        <v>5</v>
      </c>
      <c r="J56" s="68">
        <v>5</v>
      </c>
      <c r="K56" s="68">
        <v>5</v>
      </c>
      <c r="L56" s="68">
        <v>4</v>
      </c>
      <c r="M56" s="68"/>
      <c r="N56" s="114">
        <f t="shared" si="4"/>
        <v>16</v>
      </c>
      <c r="O56" s="68">
        <v>7</v>
      </c>
      <c r="P56" s="68">
        <v>5</v>
      </c>
      <c r="Q56" s="68">
        <v>4</v>
      </c>
      <c r="R56" s="68">
        <v>3</v>
      </c>
      <c r="S56" s="68"/>
      <c r="T56" s="114">
        <f t="shared" si="11"/>
        <v>16</v>
      </c>
      <c r="U56" s="68">
        <v>13</v>
      </c>
      <c r="V56" s="68">
        <v>1</v>
      </c>
      <c r="W56" s="68">
        <v>2</v>
      </c>
      <c r="X56" s="68">
        <v>3</v>
      </c>
      <c r="Y56" s="68"/>
      <c r="Z56" s="68">
        <v>0</v>
      </c>
      <c r="AA56" s="68">
        <v>19</v>
      </c>
    </row>
    <row r="57" spans="1:27" ht="9.9499999999999993" customHeight="1" x14ac:dyDescent="0.2">
      <c r="A57" s="68" t="s">
        <v>16</v>
      </c>
      <c r="B57" s="114">
        <f t="shared" si="1"/>
        <v>134</v>
      </c>
      <c r="C57" s="68">
        <v>108</v>
      </c>
      <c r="D57" s="68">
        <v>15</v>
      </c>
      <c r="E57" s="68">
        <v>11</v>
      </c>
      <c r="F57" s="68">
        <v>399</v>
      </c>
      <c r="G57" s="68"/>
      <c r="H57" s="114">
        <f t="shared" si="2"/>
        <v>138</v>
      </c>
      <c r="I57" s="68">
        <v>103</v>
      </c>
      <c r="J57" s="68">
        <v>22</v>
      </c>
      <c r="K57" s="68">
        <v>13</v>
      </c>
      <c r="L57" s="68">
        <v>395</v>
      </c>
      <c r="M57" s="68"/>
      <c r="N57" s="114">
        <f t="shared" si="4"/>
        <v>126</v>
      </c>
      <c r="O57" s="68">
        <v>93</v>
      </c>
      <c r="P57" s="68">
        <v>21</v>
      </c>
      <c r="Q57" s="68">
        <v>12</v>
      </c>
      <c r="R57" s="68">
        <v>407</v>
      </c>
      <c r="S57" s="68"/>
      <c r="T57" s="114">
        <f t="shared" si="11"/>
        <v>176</v>
      </c>
      <c r="U57" s="68">
        <v>143</v>
      </c>
      <c r="V57" s="68">
        <v>22</v>
      </c>
      <c r="W57" s="68">
        <v>11</v>
      </c>
      <c r="X57" s="68">
        <v>357</v>
      </c>
      <c r="Y57" s="68"/>
      <c r="Z57" s="68">
        <v>277</v>
      </c>
      <c r="AA57" s="68">
        <v>533</v>
      </c>
    </row>
    <row r="58" spans="1:27" ht="9.9499999999999993" customHeight="1" x14ac:dyDescent="0.2">
      <c r="A58" s="68" t="s">
        <v>17</v>
      </c>
      <c r="B58" s="114">
        <f t="shared" si="1"/>
        <v>31</v>
      </c>
      <c r="C58" s="68">
        <v>23</v>
      </c>
      <c r="D58" s="68">
        <v>4</v>
      </c>
      <c r="E58" s="68">
        <v>4</v>
      </c>
      <c r="F58" s="68">
        <v>68</v>
      </c>
      <c r="G58" s="68"/>
      <c r="H58" s="114">
        <f t="shared" si="2"/>
        <v>39</v>
      </c>
      <c r="I58" s="68">
        <v>29</v>
      </c>
      <c r="J58" s="68">
        <v>4</v>
      </c>
      <c r="K58" s="68">
        <v>6</v>
      </c>
      <c r="L58" s="68">
        <v>60</v>
      </c>
      <c r="M58" s="68"/>
      <c r="N58" s="114">
        <f t="shared" si="4"/>
        <v>37</v>
      </c>
      <c r="O58" s="68">
        <v>25</v>
      </c>
      <c r="P58" s="68">
        <v>8</v>
      </c>
      <c r="Q58" s="68">
        <v>4</v>
      </c>
      <c r="R58" s="68">
        <v>62</v>
      </c>
      <c r="S58" s="68"/>
      <c r="T58" s="114">
        <f t="shared" si="11"/>
        <v>42</v>
      </c>
      <c r="U58" s="68">
        <v>33</v>
      </c>
      <c r="V58" s="68">
        <v>5</v>
      </c>
      <c r="W58" s="68">
        <v>4</v>
      </c>
      <c r="X58" s="68">
        <v>57</v>
      </c>
      <c r="Y58" s="68"/>
      <c r="Z58" s="68">
        <v>35</v>
      </c>
      <c r="AA58" s="68">
        <v>99</v>
      </c>
    </row>
    <row r="59" spans="1:27" ht="9.9499999999999993" customHeight="1" x14ac:dyDescent="0.2">
      <c r="A59" s="68" t="s">
        <v>18</v>
      </c>
      <c r="B59" s="114">
        <f t="shared" si="1"/>
        <v>34</v>
      </c>
      <c r="C59" s="68">
        <v>22</v>
      </c>
      <c r="D59" s="68">
        <v>5</v>
      </c>
      <c r="E59" s="68">
        <v>7</v>
      </c>
      <c r="F59" s="68">
        <v>101</v>
      </c>
      <c r="G59" s="68"/>
      <c r="H59" s="114">
        <f t="shared" si="2"/>
        <v>28</v>
      </c>
      <c r="I59" s="68">
        <v>21</v>
      </c>
      <c r="J59" s="68">
        <v>3</v>
      </c>
      <c r="K59" s="68">
        <v>4</v>
      </c>
      <c r="L59" s="68">
        <v>107</v>
      </c>
      <c r="M59" s="68"/>
      <c r="N59" s="114">
        <f t="shared" si="4"/>
        <v>40</v>
      </c>
      <c r="O59" s="68">
        <v>29</v>
      </c>
      <c r="P59" s="68">
        <v>4</v>
      </c>
      <c r="Q59" s="68">
        <v>7</v>
      </c>
      <c r="R59" s="68">
        <v>95</v>
      </c>
      <c r="S59" s="68"/>
      <c r="T59" s="114">
        <f t="shared" si="11"/>
        <v>58</v>
      </c>
      <c r="U59" s="68">
        <v>39</v>
      </c>
      <c r="V59" s="68">
        <v>11</v>
      </c>
      <c r="W59" s="68">
        <v>8</v>
      </c>
      <c r="X59" s="68">
        <v>77</v>
      </c>
      <c r="Y59" s="68"/>
      <c r="Z59" s="68">
        <v>58</v>
      </c>
      <c r="AA59" s="68">
        <v>135</v>
      </c>
    </row>
    <row r="60" spans="1:27" ht="5.45" customHeight="1" x14ac:dyDescent="0.2">
      <c r="A60" s="68"/>
      <c r="B60" s="114"/>
      <c r="C60" s="68"/>
      <c r="D60" s="68"/>
      <c r="E60" s="68"/>
      <c r="F60" s="68"/>
      <c r="G60" s="68"/>
      <c r="H60" s="114"/>
      <c r="I60" s="68"/>
      <c r="J60" s="68"/>
      <c r="K60" s="68"/>
      <c r="L60" s="68"/>
      <c r="M60" s="68"/>
      <c r="N60" s="114"/>
      <c r="O60" s="68"/>
      <c r="P60" s="68"/>
      <c r="Q60" s="68"/>
      <c r="R60" s="68"/>
      <c r="S60" s="68"/>
      <c r="T60" s="114"/>
      <c r="U60" s="68"/>
      <c r="V60" s="68"/>
      <c r="W60" s="68"/>
      <c r="X60" s="68"/>
      <c r="Y60" s="68"/>
      <c r="Z60" s="68"/>
      <c r="AA60" s="68"/>
    </row>
    <row r="61" spans="1:27" s="50" customFormat="1" ht="9.9499999999999993" customHeight="1" x14ac:dyDescent="0.2">
      <c r="A61" s="96" t="s">
        <v>88</v>
      </c>
      <c r="B61" s="316">
        <f t="shared" si="1"/>
        <v>312</v>
      </c>
      <c r="C61" s="96">
        <v>163</v>
      </c>
      <c r="D61" s="96">
        <v>92</v>
      </c>
      <c r="E61" s="96">
        <v>57</v>
      </c>
      <c r="F61" s="96">
        <v>1052</v>
      </c>
      <c r="G61" s="96"/>
      <c r="H61" s="316">
        <f t="shared" si="2"/>
        <v>363</v>
      </c>
      <c r="I61" s="96">
        <v>177</v>
      </c>
      <c r="J61" s="96">
        <v>114</v>
      </c>
      <c r="K61" s="96">
        <v>72</v>
      </c>
      <c r="L61" s="96">
        <v>1001</v>
      </c>
      <c r="M61" s="96"/>
      <c r="N61" s="316">
        <f t="shared" si="4"/>
        <v>373</v>
      </c>
      <c r="O61" s="96">
        <v>183</v>
      </c>
      <c r="P61" s="96">
        <v>120</v>
      </c>
      <c r="Q61" s="96">
        <v>70</v>
      </c>
      <c r="R61" s="96">
        <v>991</v>
      </c>
      <c r="S61" s="96"/>
      <c r="T61" s="316">
        <f t="shared" si="11"/>
        <v>444</v>
      </c>
      <c r="U61" s="96">
        <v>258</v>
      </c>
      <c r="V61" s="96">
        <v>118</v>
      </c>
      <c r="W61" s="96">
        <v>68</v>
      </c>
      <c r="X61" s="96">
        <v>920</v>
      </c>
      <c r="Y61" s="96"/>
      <c r="Z61" s="96">
        <v>689</v>
      </c>
      <c r="AA61" s="96">
        <v>1364</v>
      </c>
    </row>
    <row r="62" spans="1:27" ht="9.9499999999999993" customHeight="1" x14ac:dyDescent="0.2">
      <c r="A62" s="68" t="s">
        <v>150</v>
      </c>
      <c r="B62" s="114">
        <f t="shared" si="1"/>
        <v>0</v>
      </c>
      <c r="C62" s="68">
        <v>0</v>
      </c>
      <c r="D62" s="68">
        <v>0</v>
      </c>
      <c r="E62" s="68">
        <v>0</v>
      </c>
      <c r="F62" s="68">
        <v>4</v>
      </c>
      <c r="G62" s="68"/>
      <c r="H62" s="114">
        <f t="shared" si="2"/>
        <v>1</v>
      </c>
      <c r="I62" s="68">
        <v>0</v>
      </c>
      <c r="J62" s="68">
        <v>0</v>
      </c>
      <c r="K62" s="68">
        <v>1</v>
      </c>
      <c r="L62" s="68">
        <v>3</v>
      </c>
      <c r="M62" s="68"/>
      <c r="N62" s="114">
        <f t="shared" si="4"/>
        <v>2</v>
      </c>
      <c r="O62" s="68">
        <v>0</v>
      </c>
      <c r="P62" s="68">
        <v>1</v>
      </c>
      <c r="Q62" s="68">
        <v>1</v>
      </c>
      <c r="R62" s="68">
        <v>2</v>
      </c>
      <c r="S62" s="68"/>
      <c r="T62" s="114">
        <f t="shared" si="11"/>
        <v>3</v>
      </c>
      <c r="U62" s="68">
        <v>1</v>
      </c>
      <c r="V62" s="68">
        <v>1</v>
      </c>
      <c r="W62" s="68">
        <v>1</v>
      </c>
      <c r="X62" s="68">
        <v>1</v>
      </c>
      <c r="Y62" s="68"/>
      <c r="Z62" s="68">
        <v>0</v>
      </c>
      <c r="AA62" s="68">
        <v>4</v>
      </c>
    </row>
    <row r="63" spans="1:27" ht="9.9499999999999993" customHeight="1" x14ac:dyDescent="0.2">
      <c r="A63" s="68" t="s">
        <v>158</v>
      </c>
      <c r="B63" s="114">
        <f t="shared" si="1"/>
        <v>3</v>
      </c>
      <c r="C63" s="68">
        <v>2</v>
      </c>
      <c r="D63" s="68">
        <v>1</v>
      </c>
      <c r="E63" s="68">
        <v>0</v>
      </c>
      <c r="F63" s="68">
        <v>11</v>
      </c>
      <c r="G63" s="68"/>
      <c r="H63" s="114">
        <f t="shared" si="2"/>
        <v>6</v>
      </c>
      <c r="I63" s="68">
        <v>1</v>
      </c>
      <c r="J63" s="68">
        <v>4</v>
      </c>
      <c r="K63" s="68">
        <v>1</v>
      </c>
      <c r="L63" s="68">
        <v>8</v>
      </c>
      <c r="M63" s="68"/>
      <c r="N63" s="114">
        <f t="shared" si="4"/>
        <v>9</v>
      </c>
      <c r="O63" s="68">
        <v>3</v>
      </c>
      <c r="P63" s="68">
        <v>4</v>
      </c>
      <c r="Q63" s="68">
        <v>2</v>
      </c>
      <c r="R63" s="68">
        <v>5</v>
      </c>
      <c r="S63" s="68"/>
      <c r="T63" s="114">
        <f t="shared" si="11"/>
        <v>11</v>
      </c>
      <c r="U63" s="68">
        <v>4</v>
      </c>
      <c r="V63" s="68">
        <v>6</v>
      </c>
      <c r="W63" s="68">
        <v>1</v>
      </c>
      <c r="X63" s="68">
        <v>3</v>
      </c>
      <c r="Y63" s="68"/>
      <c r="Z63" s="68">
        <v>1</v>
      </c>
      <c r="AA63" s="68">
        <v>14</v>
      </c>
    </row>
    <row r="64" spans="1:27" ht="9.9499999999999993" customHeight="1" x14ac:dyDescent="0.2">
      <c r="A64" s="68" t="s">
        <v>114</v>
      </c>
      <c r="B64" s="114">
        <f t="shared" si="1"/>
        <v>182</v>
      </c>
      <c r="C64" s="68">
        <f>C65+C66+C67</f>
        <v>86</v>
      </c>
      <c r="D64" s="68">
        <f t="shared" ref="D64:Z64" si="20">D65+D66+D67</f>
        <v>60</v>
      </c>
      <c r="E64" s="68">
        <f t="shared" si="20"/>
        <v>36</v>
      </c>
      <c r="F64" s="68">
        <f t="shared" si="20"/>
        <v>585</v>
      </c>
      <c r="G64" s="68">
        <f t="shared" si="20"/>
        <v>0</v>
      </c>
      <c r="H64" s="68">
        <f t="shared" si="20"/>
        <v>212</v>
      </c>
      <c r="I64" s="68">
        <f t="shared" si="20"/>
        <v>96</v>
      </c>
      <c r="J64" s="68">
        <f t="shared" si="20"/>
        <v>68</v>
      </c>
      <c r="K64" s="68">
        <f t="shared" si="20"/>
        <v>48</v>
      </c>
      <c r="L64" s="68">
        <f t="shared" si="20"/>
        <v>555</v>
      </c>
      <c r="M64" s="68">
        <f t="shared" si="20"/>
        <v>0</v>
      </c>
      <c r="N64" s="68">
        <f t="shared" si="20"/>
        <v>214</v>
      </c>
      <c r="O64" s="68">
        <f t="shared" si="20"/>
        <v>93</v>
      </c>
      <c r="P64" s="68">
        <f t="shared" si="20"/>
        <v>74</v>
      </c>
      <c r="Q64" s="68">
        <f t="shared" si="20"/>
        <v>47</v>
      </c>
      <c r="R64" s="68">
        <f t="shared" si="20"/>
        <v>553</v>
      </c>
      <c r="S64" s="68">
        <f t="shared" si="20"/>
        <v>0</v>
      </c>
      <c r="T64" s="68">
        <f t="shared" si="20"/>
        <v>231</v>
      </c>
      <c r="U64" s="68">
        <f t="shared" si="20"/>
        <v>114</v>
      </c>
      <c r="V64" s="68">
        <f t="shared" si="20"/>
        <v>71</v>
      </c>
      <c r="W64" s="68">
        <f t="shared" si="20"/>
        <v>46</v>
      </c>
      <c r="X64" s="68">
        <f t="shared" si="20"/>
        <v>536</v>
      </c>
      <c r="Y64" s="68">
        <f t="shared" si="20"/>
        <v>0</v>
      </c>
      <c r="Z64" s="68">
        <f t="shared" si="20"/>
        <v>386</v>
      </c>
      <c r="AA64" s="68">
        <v>767</v>
      </c>
    </row>
    <row r="65" spans="1:27" ht="9.9499999999999993" customHeight="1" x14ac:dyDescent="0.2">
      <c r="A65" s="82" t="s">
        <v>21</v>
      </c>
      <c r="B65" s="114">
        <f t="shared" si="1"/>
        <v>114</v>
      </c>
      <c r="C65" s="68">
        <v>59</v>
      </c>
      <c r="D65" s="68">
        <v>35</v>
      </c>
      <c r="E65" s="68">
        <v>20</v>
      </c>
      <c r="F65" s="68">
        <v>415</v>
      </c>
      <c r="G65" s="68"/>
      <c r="H65" s="114">
        <f t="shared" si="2"/>
        <v>126</v>
      </c>
      <c r="I65" s="68">
        <v>61</v>
      </c>
      <c r="J65" s="68">
        <v>38</v>
      </c>
      <c r="K65" s="68">
        <v>27</v>
      </c>
      <c r="L65" s="68">
        <v>403</v>
      </c>
      <c r="M65" s="68"/>
      <c r="N65" s="114">
        <f t="shared" si="4"/>
        <v>128</v>
      </c>
      <c r="O65" s="68">
        <v>60</v>
      </c>
      <c r="P65" s="68">
        <v>41</v>
      </c>
      <c r="Q65" s="68">
        <v>27</v>
      </c>
      <c r="R65" s="68">
        <v>401</v>
      </c>
      <c r="S65" s="68"/>
      <c r="T65" s="114">
        <f t="shared" si="11"/>
        <v>137</v>
      </c>
      <c r="U65" s="68">
        <v>75</v>
      </c>
      <c r="V65" s="68">
        <v>39</v>
      </c>
      <c r="W65" s="68">
        <v>23</v>
      </c>
      <c r="X65" s="68">
        <v>392</v>
      </c>
      <c r="Y65" s="68"/>
      <c r="Z65" s="68">
        <v>291</v>
      </c>
      <c r="AA65" s="68">
        <v>529</v>
      </c>
    </row>
    <row r="66" spans="1:27" ht="9.9499999999999993" customHeight="1" x14ac:dyDescent="0.2">
      <c r="A66" s="82" t="s">
        <v>23</v>
      </c>
      <c r="B66" s="114">
        <f t="shared" si="1"/>
        <v>51</v>
      </c>
      <c r="C66" s="68">
        <v>19</v>
      </c>
      <c r="D66" s="68">
        <v>20</v>
      </c>
      <c r="E66" s="68">
        <v>12</v>
      </c>
      <c r="F66" s="68">
        <v>119</v>
      </c>
      <c r="G66" s="68"/>
      <c r="H66" s="114">
        <f t="shared" si="2"/>
        <v>59</v>
      </c>
      <c r="I66" s="68">
        <v>24</v>
      </c>
      <c r="J66" s="68">
        <v>19</v>
      </c>
      <c r="K66" s="68">
        <v>16</v>
      </c>
      <c r="L66" s="68">
        <v>111</v>
      </c>
      <c r="M66" s="68"/>
      <c r="N66" s="114">
        <f t="shared" si="4"/>
        <v>59</v>
      </c>
      <c r="O66" s="68">
        <v>20</v>
      </c>
      <c r="P66" s="68">
        <v>25</v>
      </c>
      <c r="Q66" s="68">
        <v>14</v>
      </c>
      <c r="R66" s="68">
        <v>111</v>
      </c>
      <c r="S66" s="68"/>
      <c r="T66" s="114">
        <f t="shared" si="11"/>
        <v>69</v>
      </c>
      <c r="U66" s="68">
        <v>30</v>
      </c>
      <c r="V66" s="68">
        <v>21</v>
      </c>
      <c r="W66" s="68">
        <v>18</v>
      </c>
      <c r="X66" s="68">
        <v>101</v>
      </c>
      <c r="Y66" s="68"/>
      <c r="Z66" s="68">
        <v>63</v>
      </c>
      <c r="AA66" s="68">
        <v>170</v>
      </c>
    </row>
    <row r="67" spans="1:27" ht="9.9499999999999993" customHeight="1" x14ac:dyDescent="0.2">
      <c r="A67" s="82" t="s">
        <v>22</v>
      </c>
      <c r="B67" s="114">
        <f t="shared" si="1"/>
        <v>17</v>
      </c>
      <c r="C67" s="68">
        <v>8</v>
      </c>
      <c r="D67" s="68">
        <v>5</v>
      </c>
      <c r="E67" s="68">
        <v>4</v>
      </c>
      <c r="F67" s="68">
        <v>51</v>
      </c>
      <c r="G67" s="68"/>
      <c r="H67" s="114">
        <f t="shared" si="2"/>
        <v>27</v>
      </c>
      <c r="I67" s="68">
        <v>11</v>
      </c>
      <c r="J67" s="68">
        <v>11</v>
      </c>
      <c r="K67" s="68">
        <v>5</v>
      </c>
      <c r="L67" s="68">
        <v>41</v>
      </c>
      <c r="M67" s="68"/>
      <c r="N67" s="114">
        <f t="shared" si="4"/>
        <v>27</v>
      </c>
      <c r="O67" s="68">
        <v>13</v>
      </c>
      <c r="P67" s="68">
        <v>8</v>
      </c>
      <c r="Q67" s="68">
        <v>6</v>
      </c>
      <c r="R67" s="68">
        <v>41</v>
      </c>
      <c r="S67" s="68"/>
      <c r="T67" s="114">
        <f t="shared" si="11"/>
        <v>25</v>
      </c>
      <c r="U67" s="68">
        <v>9</v>
      </c>
      <c r="V67" s="68">
        <v>11</v>
      </c>
      <c r="W67" s="68">
        <v>5</v>
      </c>
      <c r="X67" s="68">
        <v>43</v>
      </c>
      <c r="Y67" s="68"/>
      <c r="Z67" s="68">
        <v>32</v>
      </c>
      <c r="AA67" s="68">
        <v>68</v>
      </c>
    </row>
    <row r="68" spans="1:27" ht="9.9499999999999993" customHeight="1" x14ac:dyDescent="0.2">
      <c r="A68" s="82" t="s">
        <v>116</v>
      </c>
      <c r="B68" s="114">
        <f t="shared" si="1"/>
        <v>19</v>
      </c>
      <c r="C68" s="68">
        <v>7</v>
      </c>
      <c r="D68" s="68">
        <v>6</v>
      </c>
      <c r="E68" s="68">
        <v>6</v>
      </c>
      <c r="F68" s="68">
        <v>59</v>
      </c>
      <c r="G68" s="68"/>
      <c r="H68" s="114">
        <f t="shared" si="2"/>
        <v>22</v>
      </c>
      <c r="I68" s="68">
        <v>10</v>
      </c>
      <c r="J68" s="68">
        <v>5</v>
      </c>
      <c r="K68" s="68">
        <v>7</v>
      </c>
      <c r="L68" s="68">
        <v>56</v>
      </c>
      <c r="M68" s="68"/>
      <c r="N68" s="114">
        <f t="shared" si="4"/>
        <v>19</v>
      </c>
      <c r="O68" s="68">
        <v>8</v>
      </c>
      <c r="P68" s="68">
        <v>6</v>
      </c>
      <c r="Q68" s="68">
        <v>5</v>
      </c>
      <c r="R68" s="68">
        <v>59</v>
      </c>
      <c r="S68" s="68"/>
      <c r="T68" s="114">
        <f t="shared" si="11"/>
        <v>25</v>
      </c>
      <c r="U68" s="68">
        <v>12</v>
      </c>
      <c r="V68" s="68">
        <v>4</v>
      </c>
      <c r="W68" s="68">
        <v>9</v>
      </c>
      <c r="X68" s="68">
        <v>53</v>
      </c>
      <c r="Y68" s="68"/>
      <c r="Z68" s="68">
        <v>45</v>
      </c>
      <c r="AA68" s="68">
        <v>78</v>
      </c>
    </row>
    <row r="69" spans="1:27" ht="9.9499999999999993" customHeight="1" x14ac:dyDescent="0.2">
      <c r="A69" s="82" t="s">
        <v>14</v>
      </c>
      <c r="B69" s="114">
        <f t="shared" si="1"/>
        <v>8</v>
      </c>
      <c r="C69" s="68">
        <v>5</v>
      </c>
      <c r="D69" s="68">
        <v>1</v>
      </c>
      <c r="E69" s="68">
        <v>2</v>
      </c>
      <c r="F69" s="68">
        <v>15</v>
      </c>
      <c r="G69" s="68"/>
      <c r="H69" s="114">
        <f t="shared" si="2"/>
        <v>14</v>
      </c>
      <c r="I69" s="68">
        <v>6</v>
      </c>
      <c r="J69" s="68">
        <v>4</v>
      </c>
      <c r="K69" s="68">
        <v>4</v>
      </c>
      <c r="L69" s="68">
        <v>9</v>
      </c>
      <c r="M69" s="68"/>
      <c r="N69" s="114">
        <f t="shared" si="4"/>
        <v>10</v>
      </c>
      <c r="O69" s="68">
        <v>4</v>
      </c>
      <c r="P69" s="68">
        <v>2</v>
      </c>
      <c r="Q69" s="68">
        <v>4</v>
      </c>
      <c r="R69" s="68">
        <v>13</v>
      </c>
      <c r="S69" s="68"/>
      <c r="T69" s="114">
        <f t="shared" si="11"/>
        <v>15</v>
      </c>
      <c r="U69" s="68">
        <v>7</v>
      </c>
      <c r="V69" s="68">
        <v>6</v>
      </c>
      <c r="W69" s="68">
        <v>2</v>
      </c>
      <c r="X69" s="68">
        <v>8</v>
      </c>
      <c r="Y69" s="68"/>
      <c r="Z69" s="68">
        <v>4</v>
      </c>
      <c r="AA69" s="68">
        <v>23</v>
      </c>
    </row>
    <row r="70" spans="1:27" ht="9.9499999999999993" customHeight="1" x14ac:dyDescent="0.2">
      <c r="A70" s="68" t="s">
        <v>115</v>
      </c>
      <c r="B70" s="114">
        <f t="shared" ref="B70:B87" si="21">C70+D70+E70</f>
        <v>1</v>
      </c>
      <c r="C70" s="68">
        <v>1</v>
      </c>
      <c r="D70" s="68">
        <v>0</v>
      </c>
      <c r="E70" s="68">
        <v>0</v>
      </c>
      <c r="F70" s="68">
        <v>4</v>
      </c>
      <c r="G70" s="68"/>
      <c r="H70" s="114">
        <f t="shared" ref="H70:H87" si="22">I70+J70+K70</f>
        <v>3</v>
      </c>
      <c r="I70" s="68">
        <v>2</v>
      </c>
      <c r="J70" s="68">
        <v>1</v>
      </c>
      <c r="K70" s="68">
        <v>0</v>
      </c>
      <c r="L70" s="68">
        <v>2</v>
      </c>
      <c r="M70" s="68"/>
      <c r="N70" s="114">
        <f t="shared" ref="N70:N87" si="23">O70+P70+Q70</f>
        <v>3</v>
      </c>
      <c r="O70" s="68">
        <v>3</v>
      </c>
      <c r="P70" s="68">
        <v>0</v>
      </c>
      <c r="Q70" s="68">
        <v>0</v>
      </c>
      <c r="R70" s="68">
        <v>2</v>
      </c>
      <c r="S70" s="68"/>
      <c r="T70" s="114">
        <f t="shared" ref="T70:T87" si="24">U70+V70+W70</f>
        <v>3</v>
      </c>
      <c r="U70" s="68">
        <v>3</v>
      </c>
      <c r="V70" s="68">
        <v>0</v>
      </c>
      <c r="W70" s="68">
        <v>0</v>
      </c>
      <c r="X70" s="68">
        <v>2</v>
      </c>
      <c r="Y70" s="68"/>
      <c r="Z70" s="68">
        <v>1</v>
      </c>
      <c r="AA70" s="68">
        <v>5</v>
      </c>
    </row>
    <row r="71" spans="1:27" ht="9.9499999999999993" customHeight="1" x14ac:dyDescent="0.2">
      <c r="A71" s="68" t="s">
        <v>16</v>
      </c>
      <c r="B71" s="114">
        <f t="shared" si="21"/>
        <v>52</v>
      </c>
      <c r="C71" s="68">
        <v>39</v>
      </c>
      <c r="D71" s="68">
        <v>9</v>
      </c>
      <c r="E71" s="68">
        <v>4</v>
      </c>
      <c r="F71" s="68">
        <v>251</v>
      </c>
      <c r="G71" s="68"/>
      <c r="H71" s="114">
        <f t="shared" si="22"/>
        <v>56</v>
      </c>
      <c r="I71" s="68">
        <v>41</v>
      </c>
      <c r="J71" s="68">
        <v>9</v>
      </c>
      <c r="K71" s="68">
        <v>6</v>
      </c>
      <c r="L71" s="68">
        <v>247</v>
      </c>
      <c r="M71" s="68"/>
      <c r="N71" s="114">
        <f t="shared" si="23"/>
        <v>62</v>
      </c>
      <c r="O71" s="68">
        <v>46</v>
      </c>
      <c r="P71" s="68">
        <v>10</v>
      </c>
      <c r="Q71" s="68">
        <v>6</v>
      </c>
      <c r="R71" s="68">
        <v>241</v>
      </c>
      <c r="S71" s="68"/>
      <c r="T71" s="114">
        <f t="shared" si="24"/>
        <v>93</v>
      </c>
      <c r="U71" s="68">
        <v>77</v>
      </c>
      <c r="V71" s="68">
        <v>11</v>
      </c>
      <c r="W71" s="68">
        <v>5</v>
      </c>
      <c r="X71" s="68">
        <v>210</v>
      </c>
      <c r="Y71" s="68"/>
      <c r="Z71" s="68">
        <v>176</v>
      </c>
      <c r="AA71" s="68">
        <v>303</v>
      </c>
    </row>
    <row r="72" spans="1:27" ht="9.9499999999999993" customHeight="1" x14ac:dyDescent="0.2">
      <c r="A72" s="68" t="s">
        <v>17</v>
      </c>
      <c r="B72" s="114">
        <f t="shared" si="21"/>
        <v>28</v>
      </c>
      <c r="C72" s="68">
        <v>14</v>
      </c>
      <c r="D72" s="68">
        <v>9</v>
      </c>
      <c r="E72" s="68">
        <v>5</v>
      </c>
      <c r="F72" s="68">
        <v>66</v>
      </c>
      <c r="G72" s="68"/>
      <c r="H72" s="114">
        <f t="shared" si="22"/>
        <v>26</v>
      </c>
      <c r="I72" s="68">
        <v>12</v>
      </c>
      <c r="J72" s="68">
        <v>12</v>
      </c>
      <c r="K72" s="68">
        <v>2</v>
      </c>
      <c r="L72" s="68">
        <v>68</v>
      </c>
      <c r="M72" s="68"/>
      <c r="N72" s="114">
        <f t="shared" si="23"/>
        <v>30</v>
      </c>
      <c r="O72" s="68">
        <v>15</v>
      </c>
      <c r="P72" s="68">
        <v>13</v>
      </c>
      <c r="Q72" s="68">
        <v>2</v>
      </c>
      <c r="R72" s="68">
        <v>64</v>
      </c>
      <c r="S72" s="68"/>
      <c r="T72" s="114">
        <f t="shared" si="24"/>
        <v>37</v>
      </c>
      <c r="U72" s="68">
        <v>24</v>
      </c>
      <c r="V72" s="68">
        <v>11</v>
      </c>
      <c r="W72" s="68">
        <v>2</v>
      </c>
      <c r="X72" s="68">
        <v>57</v>
      </c>
      <c r="Y72" s="68"/>
      <c r="Z72" s="68">
        <v>40</v>
      </c>
      <c r="AA72" s="68">
        <v>94</v>
      </c>
    </row>
    <row r="73" spans="1:27" ht="9.9499999999999993" customHeight="1" x14ac:dyDescent="0.2">
      <c r="A73" s="68" t="s">
        <v>18</v>
      </c>
      <c r="B73" s="114">
        <f t="shared" si="21"/>
        <v>19</v>
      </c>
      <c r="C73" s="68">
        <v>9</v>
      </c>
      <c r="D73" s="68">
        <v>6</v>
      </c>
      <c r="E73" s="68">
        <v>4</v>
      </c>
      <c r="F73" s="68">
        <v>57</v>
      </c>
      <c r="G73" s="68"/>
      <c r="H73" s="114">
        <f t="shared" si="22"/>
        <v>23</v>
      </c>
      <c r="I73" s="68">
        <v>9</v>
      </c>
      <c r="J73" s="68">
        <v>11</v>
      </c>
      <c r="K73" s="68">
        <v>3</v>
      </c>
      <c r="L73" s="68">
        <v>53</v>
      </c>
      <c r="M73" s="68"/>
      <c r="N73" s="114">
        <f t="shared" si="23"/>
        <v>24</v>
      </c>
      <c r="O73" s="68">
        <v>11</v>
      </c>
      <c r="P73" s="68">
        <v>10</v>
      </c>
      <c r="Q73" s="68">
        <v>3</v>
      </c>
      <c r="R73" s="68">
        <v>52</v>
      </c>
      <c r="S73" s="68"/>
      <c r="T73" s="114">
        <f t="shared" si="24"/>
        <v>26</v>
      </c>
      <c r="U73" s="68">
        <v>16</v>
      </c>
      <c r="V73" s="68">
        <v>8</v>
      </c>
      <c r="W73" s="68">
        <v>2</v>
      </c>
      <c r="X73" s="68">
        <v>50</v>
      </c>
      <c r="Y73" s="68"/>
      <c r="Z73" s="68">
        <v>36</v>
      </c>
      <c r="AA73" s="68">
        <v>76</v>
      </c>
    </row>
    <row r="74" spans="1:27" ht="6.6" customHeight="1" x14ac:dyDescent="0.2">
      <c r="A74" s="68"/>
      <c r="B74" s="114"/>
      <c r="C74" s="68"/>
      <c r="D74" s="68"/>
      <c r="E74" s="68"/>
      <c r="F74" s="68"/>
      <c r="G74" s="68"/>
      <c r="H74" s="114"/>
      <c r="I74" s="68"/>
      <c r="J74" s="68"/>
      <c r="K74" s="68"/>
      <c r="L74" s="68"/>
      <c r="M74" s="68"/>
      <c r="N74" s="114"/>
      <c r="O74" s="68"/>
      <c r="P74" s="68"/>
      <c r="Q74" s="68"/>
      <c r="R74" s="68"/>
      <c r="S74" s="68"/>
      <c r="T74" s="114"/>
      <c r="U74" s="68"/>
      <c r="V74" s="68"/>
      <c r="W74" s="68"/>
      <c r="X74" s="68"/>
      <c r="Y74" s="68"/>
      <c r="Z74" s="68"/>
      <c r="AA74" s="68"/>
    </row>
    <row r="75" spans="1:27" s="50" customFormat="1" ht="9.9499999999999993" customHeight="1" x14ac:dyDescent="0.2">
      <c r="A75" s="96" t="s">
        <v>89</v>
      </c>
      <c r="B75" s="316">
        <f t="shared" si="21"/>
        <v>3250</v>
      </c>
      <c r="C75" s="96">
        <v>1932</v>
      </c>
      <c r="D75" s="96">
        <v>858</v>
      </c>
      <c r="E75" s="96">
        <v>460</v>
      </c>
      <c r="F75" s="96">
        <v>9496</v>
      </c>
      <c r="G75" s="96"/>
      <c r="H75" s="316">
        <f t="shared" si="22"/>
        <v>3949</v>
      </c>
      <c r="I75" s="96">
        <v>2183</v>
      </c>
      <c r="J75" s="96">
        <v>1037</v>
      </c>
      <c r="K75" s="96">
        <v>729</v>
      </c>
      <c r="L75" s="96">
        <v>8797</v>
      </c>
      <c r="M75" s="96"/>
      <c r="N75" s="316">
        <f t="shared" si="23"/>
        <v>3929</v>
      </c>
      <c r="O75" s="96">
        <v>2147</v>
      </c>
      <c r="P75" s="96">
        <v>1049</v>
      </c>
      <c r="Q75" s="96">
        <v>733</v>
      </c>
      <c r="R75" s="96">
        <v>8817</v>
      </c>
      <c r="S75" s="96"/>
      <c r="T75" s="316">
        <f t="shared" si="24"/>
        <v>4529</v>
      </c>
      <c r="U75" s="96">
        <v>2786</v>
      </c>
      <c r="V75" s="96">
        <v>1094</v>
      </c>
      <c r="W75" s="96">
        <v>649</v>
      </c>
      <c r="X75" s="96">
        <v>8217</v>
      </c>
      <c r="Y75" s="96"/>
      <c r="Z75" s="96">
        <v>5999</v>
      </c>
      <c r="AA75" s="96">
        <v>12746</v>
      </c>
    </row>
    <row r="76" spans="1:27" ht="9.9499999999999993" customHeight="1" x14ac:dyDescent="0.2">
      <c r="A76" s="68" t="s">
        <v>150</v>
      </c>
      <c r="B76" s="114">
        <f t="shared" si="21"/>
        <v>20</v>
      </c>
      <c r="C76" s="68">
        <v>15</v>
      </c>
      <c r="D76" s="68">
        <v>4</v>
      </c>
      <c r="E76" s="68">
        <v>1</v>
      </c>
      <c r="F76" s="68">
        <v>20</v>
      </c>
      <c r="G76" s="68"/>
      <c r="H76" s="114">
        <f t="shared" si="22"/>
        <v>22</v>
      </c>
      <c r="I76" s="68">
        <v>7</v>
      </c>
      <c r="J76" s="68">
        <v>12</v>
      </c>
      <c r="K76" s="68">
        <v>3</v>
      </c>
      <c r="L76" s="68">
        <v>18</v>
      </c>
      <c r="M76" s="68"/>
      <c r="N76" s="114">
        <f t="shared" si="23"/>
        <v>25</v>
      </c>
      <c r="O76" s="68">
        <v>10</v>
      </c>
      <c r="P76" s="68">
        <v>8</v>
      </c>
      <c r="Q76" s="68">
        <v>7</v>
      </c>
      <c r="R76" s="68">
        <v>15</v>
      </c>
      <c r="S76" s="68"/>
      <c r="T76" s="114">
        <f t="shared" si="24"/>
        <v>29</v>
      </c>
      <c r="U76" s="68">
        <v>16</v>
      </c>
      <c r="V76" s="68">
        <v>12</v>
      </c>
      <c r="W76" s="68">
        <v>1</v>
      </c>
      <c r="X76" s="68">
        <v>11</v>
      </c>
      <c r="Y76" s="68"/>
      <c r="Z76" s="68">
        <v>5</v>
      </c>
      <c r="AA76" s="68">
        <v>40</v>
      </c>
    </row>
    <row r="77" spans="1:27" ht="9.9499999999999993" customHeight="1" x14ac:dyDescent="0.2">
      <c r="A77" s="68" t="s">
        <v>158</v>
      </c>
      <c r="B77" s="114">
        <f t="shared" si="21"/>
        <v>51</v>
      </c>
      <c r="C77" s="68">
        <v>33</v>
      </c>
      <c r="D77" s="68">
        <v>15</v>
      </c>
      <c r="E77" s="68">
        <v>3</v>
      </c>
      <c r="F77" s="68">
        <v>53</v>
      </c>
      <c r="G77" s="68"/>
      <c r="H77" s="114">
        <f t="shared" si="22"/>
        <v>67</v>
      </c>
      <c r="I77" s="68">
        <v>35</v>
      </c>
      <c r="J77" s="68">
        <v>17</v>
      </c>
      <c r="K77" s="68">
        <v>15</v>
      </c>
      <c r="L77" s="68">
        <v>37</v>
      </c>
      <c r="M77" s="68"/>
      <c r="N77" s="114">
        <f t="shared" si="23"/>
        <v>65</v>
      </c>
      <c r="O77" s="68">
        <v>29</v>
      </c>
      <c r="P77" s="68">
        <v>21</v>
      </c>
      <c r="Q77" s="68">
        <v>15</v>
      </c>
      <c r="R77" s="68">
        <v>39</v>
      </c>
      <c r="S77" s="68"/>
      <c r="T77" s="114">
        <f t="shared" si="24"/>
        <v>63</v>
      </c>
      <c r="U77" s="68">
        <v>38</v>
      </c>
      <c r="V77" s="68">
        <v>20</v>
      </c>
      <c r="W77" s="68">
        <v>5</v>
      </c>
      <c r="X77" s="68">
        <v>41</v>
      </c>
      <c r="Y77" s="68"/>
      <c r="Z77" s="68">
        <v>18</v>
      </c>
      <c r="AA77" s="68">
        <v>104</v>
      </c>
    </row>
    <row r="78" spans="1:27" ht="9.9499999999999993" customHeight="1" x14ac:dyDescent="0.2">
      <c r="A78" s="68" t="s">
        <v>114</v>
      </c>
      <c r="B78" s="114">
        <f t="shared" si="21"/>
        <v>1902</v>
      </c>
      <c r="C78" s="68">
        <f>C79+C80+C81</f>
        <v>1023</v>
      </c>
      <c r="D78" s="68">
        <f t="shared" ref="D78:Z78" si="25">D79+D80+D81</f>
        <v>573</v>
      </c>
      <c r="E78" s="68">
        <f t="shared" si="25"/>
        <v>306</v>
      </c>
      <c r="F78" s="68">
        <f t="shared" si="25"/>
        <v>6001</v>
      </c>
      <c r="G78" s="68">
        <f t="shared" si="25"/>
        <v>0</v>
      </c>
      <c r="H78" s="68">
        <f t="shared" si="25"/>
        <v>2333</v>
      </c>
      <c r="I78" s="68">
        <f t="shared" si="25"/>
        <v>1173</v>
      </c>
      <c r="J78" s="68">
        <f t="shared" si="25"/>
        <v>689</v>
      </c>
      <c r="K78" s="68">
        <f t="shared" si="25"/>
        <v>471</v>
      </c>
      <c r="L78" s="68">
        <f t="shared" si="25"/>
        <v>5570</v>
      </c>
      <c r="M78" s="68">
        <f t="shared" si="25"/>
        <v>0</v>
      </c>
      <c r="N78" s="68">
        <f t="shared" si="25"/>
        <v>2318</v>
      </c>
      <c r="O78" s="68">
        <f t="shared" si="25"/>
        <v>1131</v>
      </c>
      <c r="P78" s="68">
        <f t="shared" si="25"/>
        <v>707</v>
      </c>
      <c r="Q78" s="68">
        <f t="shared" si="25"/>
        <v>480</v>
      </c>
      <c r="R78" s="68">
        <f t="shared" si="25"/>
        <v>5585</v>
      </c>
      <c r="S78" s="68">
        <f t="shared" si="25"/>
        <v>0</v>
      </c>
      <c r="T78" s="68">
        <f t="shared" si="25"/>
        <v>2606</v>
      </c>
      <c r="U78" s="68">
        <f t="shared" si="25"/>
        <v>1412</v>
      </c>
      <c r="V78" s="68">
        <f t="shared" si="25"/>
        <v>729</v>
      </c>
      <c r="W78" s="68">
        <f t="shared" si="25"/>
        <v>465</v>
      </c>
      <c r="X78" s="68">
        <f t="shared" si="25"/>
        <v>5297</v>
      </c>
      <c r="Y78" s="68">
        <f t="shared" si="25"/>
        <v>0</v>
      </c>
      <c r="Z78" s="68">
        <f t="shared" si="25"/>
        <v>3866</v>
      </c>
      <c r="AA78" s="68">
        <v>7903</v>
      </c>
    </row>
    <row r="79" spans="1:27" ht="9.9499999999999993" customHeight="1" x14ac:dyDescent="0.2">
      <c r="A79" s="82" t="s">
        <v>21</v>
      </c>
      <c r="B79" s="114">
        <f t="shared" si="21"/>
        <v>1107</v>
      </c>
      <c r="C79" s="68">
        <v>608</v>
      </c>
      <c r="D79" s="68">
        <v>321</v>
      </c>
      <c r="E79" s="68">
        <v>178</v>
      </c>
      <c r="F79" s="68">
        <v>4425</v>
      </c>
      <c r="G79" s="68"/>
      <c r="H79" s="114">
        <f t="shared" si="22"/>
        <v>1256</v>
      </c>
      <c r="I79" s="68">
        <v>625</v>
      </c>
      <c r="J79" s="68">
        <v>372</v>
      </c>
      <c r="K79" s="68">
        <v>259</v>
      </c>
      <c r="L79" s="68">
        <v>4276</v>
      </c>
      <c r="M79" s="68"/>
      <c r="N79" s="114">
        <f t="shared" si="23"/>
        <v>1239</v>
      </c>
      <c r="O79" s="68">
        <v>622</v>
      </c>
      <c r="P79" s="68">
        <v>355</v>
      </c>
      <c r="Q79" s="68">
        <v>262</v>
      </c>
      <c r="R79" s="68">
        <v>4293</v>
      </c>
      <c r="S79" s="68"/>
      <c r="T79" s="114">
        <f t="shared" si="24"/>
        <v>1506</v>
      </c>
      <c r="U79" s="68">
        <v>851</v>
      </c>
      <c r="V79" s="68">
        <v>391</v>
      </c>
      <c r="W79" s="68">
        <v>264</v>
      </c>
      <c r="X79" s="68">
        <v>4026</v>
      </c>
      <c r="Y79" s="68"/>
      <c r="Z79" s="68">
        <v>3143</v>
      </c>
      <c r="AA79" s="68">
        <v>5532</v>
      </c>
    </row>
    <row r="80" spans="1:27" ht="9.9499999999999993" customHeight="1" x14ac:dyDescent="0.2">
      <c r="A80" s="82" t="s">
        <v>23</v>
      </c>
      <c r="B80" s="114">
        <f t="shared" si="21"/>
        <v>586</v>
      </c>
      <c r="C80" s="68">
        <v>307</v>
      </c>
      <c r="D80" s="68">
        <v>186</v>
      </c>
      <c r="E80" s="68">
        <v>93</v>
      </c>
      <c r="F80" s="68">
        <v>1275</v>
      </c>
      <c r="G80" s="68"/>
      <c r="H80" s="114">
        <f t="shared" si="22"/>
        <v>806</v>
      </c>
      <c r="I80" s="68">
        <v>415</v>
      </c>
      <c r="J80" s="68">
        <v>229</v>
      </c>
      <c r="K80" s="68">
        <v>162</v>
      </c>
      <c r="L80" s="68">
        <v>1055</v>
      </c>
      <c r="M80" s="68"/>
      <c r="N80" s="114">
        <f t="shared" si="23"/>
        <v>808</v>
      </c>
      <c r="O80" s="68">
        <v>390</v>
      </c>
      <c r="P80" s="68">
        <v>253</v>
      </c>
      <c r="Q80" s="68">
        <v>165</v>
      </c>
      <c r="R80" s="68">
        <v>1053</v>
      </c>
      <c r="S80" s="68"/>
      <c r="T80" s="114">
        <f t="shared" si="24"/>
        <v>817</v>
      </c>
      <c r="U80" s="68">
        <v>423</v>
      </c>
      <c r="V80" s="68">
        <v>247</v>
      </c>
      <c r="W80" s="68">
        <v>147</v>
      </c>
      <c r="X80" s="68">
        <v>1044</v>
      </c>
      <c r="Y80" s="68"/>
      <c r="Z80" s="68">
        <v>604</v>
      </c>
      <c r="AA80" s="68">
        <v>1861</v>
      </c>
    </row>
    <row r="81" spans="1:27" ht="9.9499999999999993" customHeight="1" x14ac:dyDescent="0.2">
      <c r="A81" s="82" t="s">
        <v>22</v>
      </c>
      <c r="B81" s="114">
        <f t="shared" si="21"/>
        <v>209</v>
      </c>
      <c r="C81" s="68">
        <v>108</v>
      </c>
      <c r="D81" s="68">
        <v>66</v>
      </c>
      <c r="E81" s="68">
        <v>35</v>
      </c>
      <c r="F81" s="68">
        <v>301</v>
      </c>
      <c r="G81" s="68"/>
      <c r="H81" s="114">
        <f t="shared" si="22"/>
        <v>271</v>
      </c>
      <c r="I81" s="68">
        <v>133</v>
      </c>
      <c r="J81" s="68">
        <v>88</v>
      </c>
      <c r="K81" s="68">
        <v>50</v>
      </c>
      <c r="L81" s="68">
        <v>239</v>
      </c>
      <c r="M81" s="68"/>
      <c r="N81" s="114">
        <f t="shared" si="23"/>
        <v>271</v>
      </c>
      <c r="O81" s="68">
        <v>119</v>
      </c>
      <c r="P81" s="68">
        <v>99</v>
      </c>
      <c r="Q81" s="68">
        <v>53</v>
      </c>
      <c r="R81" s="68">
        <v>239</v>
      </c>
      <c r="S81" s="68"/>
      <c r="T81" s="114">
        <f t="shared" si="24"/>
        <v>283</v>
      </c>
      <c r="U81" s="68">
        <v>138</v>
      </c>
      <c r="V81" s="68">
        <v>91</v>
      </c>
      <c r="W81" s="68">
        <v>54</v>
      </c>
      <c r="X81" s="68">
        <v>227</v>
      </c>
      <c r="Y81" s="68"/>
      <c r="Z81" s="68">
        <v>119</v>
      </c>
      <c r="AA81" s="68">
        <v>510</v>
      </c>
    </row>
    <row r="82" spans="1:27" ht="9.9499999999999993" customHeight="1" x14ac:dyDescent="0.2">
      <c r="A82" s="82" t="s">
        <v>116</v>
      </c>
      <c r="B82" s="114">
        <f t="shared" si="21"/>
        <v>132</v>
      </c>
      <c r="C82" s="68">
        <v>73</v>
      </c>
      <c r="D82" s="68">
        <v>38</v>
      </c>
      <c r="E82" s="68">
        <v>21</v>
      </c>
      <c r="F82" s="68">
        <v>462</v>
      </c>
      <c r="G82" s="68"/>
      <c r="H82" s="114">
        <f t="shared" si="22"/>
        <v>167</v>
      </c>
      <c r="I82" s="68">
        <v>90</v>
      </c>
      <c r="J82" s="68">
        <v>42</v>
      </c>
      <c r="K82" s="68">
        <v>35</v>
      </c>
      <c r="L82" s="68">
        <v>427</v>
      </c>
      <c r="M82" s="68"/>
      <c r="N82" s="114">
        <f t="shared" si="23"/>
        <v>167</v>
      </c>
      <c r="O82" s="68">
        <v>87</v>
      </c>
      <c r="P82" s="68">
        <v>54</v>
      </c>
      <c r="Q82" s="68">
        <v>26</v>
      </c>
      <c r="R82" s="68">
        <v>427</v>
      </c>
      <c r="S82" s="68"/>
      <c r="T82" s="114">
        <f t="shared" si="24"/>
        <v>171</v>
      </c>
      <c r="U82" s="68">
        <v>96</v>
      </c>
      <c r="V82" s="68">
        <v>49</v>
      </c>
      <c r="W82" s="68">
        <v>26</v>
      </c>
      <c r="X82" s="68">
        <v>423</v>
      </c>
      <c r="Y82" s="68"/>
      <c r="Z82" s="68">
        <v>327</v>
      </c>
      <c r="AA82" s="68">
        <v>594</v>
      </c>
    </row>
    <row r="83" spans="1:27" ht="9.9499999999999993" customHeight="1" x14ac:dyDescent="0.2">
      <c r="A83" s="68" t="s">
        <v>14</v>
      </c>
      <c r="B83" s="114">
        <f t="shared" si="21"/>
        <v>77</v>
      </c>
      <c r="C83" s="68">
        <v>44</v>
      </c>
      <c r="D83" s="68">
        <v>15</v>
      </c>
      <c r="E83" s="68">
        <v>18</v>
      </c>
      <c r="F83" s="68">
        <v>114</v>
      </c>
      <c r="G83" s="68"/>
      <c r="H83" s="114">
        <f t="shared" si="22"/>
        <v>112</v>
      </c>
      <c r="I83" s="68">
        <v>53</v>
      </c>
      <c r="J83" s="68">
        <v>26</v>
      </c>
      <c r="K83" s="68">
        <v>33</v>
      </c>
      <c r="L83" s="68">
        <v>79</v>
      </c>
      <c r="M83" s="68"/>
      <c r="N83" s="114">
        <f t="shared" si="23"/>
        <v>94</v>
      </c>
      <c r="O83" s="68">
        <v>37</v>
      </c>
      <c r="P83" s="68">
        <v>18</v>
      </c>
      <c r="Q83" s="68">
        <v>39</v>
      </c>
      <c r="R83" s="68">
        <v>97</v>
      </c>
      <c r="S83" s="68"/>
      <c r="T83" s="114">
        <f t="shared" si="24"/>
        <v>104</v>
      </c>
      <c r="U83" s="68">
        <v>54</v>
      </c>
      <c r="V83" s="68">
        <v>27</v>
      </c>
      <c r="W83" s="68">
        <v>23</v>
      </c>
      <c r="X83" s="68">
        <v>87</v>
      </c>
      <c r="Y83" s="68"/>
      <c r="Z83" s="68">
        <v>33</v>
      </c>
      <c r="AA83" s="68">
        <v>191</v>
      </c>
    </row>
    <row r="84" spans="1:27" ht="9.9499999999999993" customHeight="1" x14ac:dyDescent="0.2">
      <c r="A84" s="68" t="s">
        <v>115</v>
      </c>
      <c r="B84" s="114">
        <f t="shared" si="21"/>
        <v>42</v>
      </c>
      <c r="C84" s="68">
        <v>32</v>
      </c>
      <c r="D84" s="68">
        <v>9</v>
      </c>
      <c r="E84" s="68">
        <v>1</v>
      </c>
      <c r="F84" s="68">
        <v>28</v>
      </c>
      <c r="G84" s="68"/>
      <c r="H84" s="114">
        <f t="shared" si="22"/>
        <v>54</v>
      </c>
      <c r="I84" s="68">
        <v>29</v>
      </c>
      <c r="J84" s="68">
        <v>17</v>
      </c>
      <c r="K84" s="68">
        <v>8</v>
      </c>
      <c r="L84" s="68">
        <v>16</v>
      </c>
      <c r="M84" s="68"/>
      <c r="N84" s="114">
        <f t="shared" si="23"/>
        <v>53</v>
      </c>
      <c r="O84" s="68">
        <v>34</v>
      </c>
      <c r="P84" s="68">
        <v>11</v>
      </c>
      <c r="Q84" s="68">
        <v>8</v>
      </c>
      <c r="R84" s="68">
        <v>17</v>
      </c>
      <c r="S84" s="68"/>
      <c r="T84" s="114">
        <f t="shared" si="24"/>
        <v>53</v>
      </c>
      <c r="U84" s="68">
        <v>46</v>
      </c>
      <c r="V84" s="68">
        <v>5</v>
      </c>
      <c r="W84" s="68">
        <v>2</v>
      </c>
      <c r="X84" s="68">
        <v>17</v>
      </c>
      <c r="Y84" s="68"/>
      <c r="Z84" s="68">
        <v>3</v>
      </c>
      <c r="AA84" s="68">
        <v>70</v>
      </c>
    </row>
    <row r="85" spans="1:27" ht="9.9499999999999993" customHeight="1" x14ac:dyDescent="0.2">
      <c r="A85" s="68" t="s">
        <v>16</v>
      </c>
      <c r="B85" s="114">
        <f t="shared" si="21"/>
        <v>555</v>
      </c>
      <c r="C85" s="68">
        <v>419</v>
      </c>
      <c r="D85" s="68">
        <v>102</v>
      </c>
      <c r="E85" s="68">
        <v>34</v>
      </c>
      <c r="F85" s="68">
        <v>1822</v>
      </c>
      <c r="G85" s="68"/>
      <c r="H85" s="114">
        <f t="shared" si="22"/>
        <v>612</v>
      </c>
      <c r="I85" s="68">
        <v>442</v>
      </c>
      <c r="J85" s="68">
        <v>112</v>
      </c>
      <c r="K85" s="68">
        <v>58</v>
      </c>
      <c r="L85" s="68">
        <v>1765</v>
      </c>
      <c r="M85" s="68"/>
      <c r="N85" s="114">
        <f t="shared" si="23"/>
        <v>627</v>
      </c>
      <c r="O85" s="68">
        <v>468</v>
      </c>
      <c r="P85" s="68">
        <v>107</v>
      </c>
      <c r="Q85" s="68">
        <v>52</v>
      </c>
      <c r="R85" s="68">
        <v>1750</v>
      </c>
      <c r="S85" s="68"/>
      <c r="T85" s="114">
        <f t="shared" si="24"/>
        <v>816</v>
      </c>
      <c r="U85" s="68">
        <v>660</v>
      </c>
      <c r="V85" s="68">
        <v>118</v>
      </c>
      <c r="W85" s="68">
        <v>38</v>
      </c>
      <c r="X85" s="68">
        <v>1561</v>
      </c>
      <c r="Y85" s="68"/>
      <c r="Z85" s="68">
        <v>1224</v>
      </c>
      <c r="AA85" s="68">
        <v>2377</v>
      </c>
    </row>
    <row r="86" spans="1:27" ht="9.9499999999999993" customHeight="1" x14ac:dyDescent="0.2">
      <c r="A86" s="68" t="s">
        <v>17</v>
      </c>
      <c r="B86" s="114">
        <f t="shared" si="21"/>
        <v>201</v>
      </c>
      <c r="C86" s="68">
        <v>132</v>
      </c>
      <c r="D86" s="68">
        <v>42</v>
      </c>
      <c r="E86" s="68">
        <v>27</v>
      </c>
      <c r="F86" s="68">
        <v>395</v>
      </c>
      <c r="G86" s="68"/>
      <c r="H86" s="114">
        <f t="shared" si="22"/>
        <v>254</v>
      </c>
      <c r="I86" s="68">
        <v>157</v>
      </c>
      <c r="J86" s="68">
        <v>53</v>
      </c>
      <c r="K86" s="68">
        <v>44</v>
      </c>
      <c r="L86" s="68">
        <v>342</v>
      </c>
      <c r="M86" s="68"/>
      <c r="N86" s="114">
        <f t="shared" si="23"/>
        <v>252</v>
      </c>
      <c r="O86" s="68">
        <v>145</v>
      </c>
      <c r="P86" s="68">
        <v>62</v>
      </c>
      <c r="Q86" s="68">
        <v>45</v>
      </c>
      <c r="R86" s="68">
        <v>344</v>
      </c>
      <c r="S86" s="68"/>
      <c r="T86" s="114">
        <f t="shared" si="24"/>
        <v>281</v>
      </c>
      <c r="U86" s="68">
        <v>194</v>
      </c>
      <c r="V86" s="68">
        <v>53</v>
      </c>
      <c r="W86" s="68">
        <v>34</v>
      </c>
      <c r="X86" s="68">
        <v>315</v>
      </c>
      <c r="Y86" s="68"/>
      <c r="Z86" s="68">
        <v>204</v>
      </c>
      <c r="AA86" s="68">
        <v>596</v>
      </c>
    </row>
    <row r="87" spans="1:27" ht="9.9499999999999993" customHeight="1" x14ac:dyDescent="0.2">
      <c r="A87" s="70" t="s">
        <v>18</v>
      </c>
      <c r="B87" s="318">
        <f t="shared" si="21"/>
        <v>270</v>
      </c>
      <c r="C87" s="70">
        <v>161</v>
      </c>
      <c r="D87" s="70">
        <v>60</v>
      </c>
      <c r="E87" s="70">
        <v>49</v>
      </c>
      <c r="F87" s="70">
        <v>601</v>
      </c>
      <c r="G87" s="70"/>
      <c r="H87" s="318">
        <f t="shared" si="22"/>
        <v>328</v>
      </c>
      <c r="I87" s="70">
        <v>197</v>
      </c>
      <c r="J87" s="70">
        <v>69</v>
      </c>
      <c r="K87" s="70">
        <v>62</v>
      </c>
      <c r="L87" s="70">
        <v>543</v>
      </c>
      <c r="M87" s="70"/>
      <c r="N87" s="318">
        <f t="shared" si="23"/>
        <v>328</v>
      </c>
      <c r="O87" s="70">
        <v>206</v>
      </c>
      <c r="P87" s="70">
        <v>61</v>
      </c>
      <c r="Q87" s="70">
        <v>61</v>
      </c>
      <c r="R87" s="70">
        <v>543</v>
      </c>
      <c r="S87" s="70"/>
      <c r="T87" s="318">
        <f t="shared" si="24"/>
        <v>406</v>
      </c>
      <c r="U87" s="70">
        <v>270</v>
      </c>
      <c r="V87" s="70">
        <v>81</v>
      </c>
      <c r="W87" s="70">
        <v>55</v>
      </c>
      <c r="X87" s="70">
        <v>465</v>
      </c>
      <c r="Y87" s="70"/>
      <c r="Z87" s="70">
        <v>319</v>
      </c>
      <c r="AA87" s="70">
        <v>871</v>
      </c>
    </row>
    <row r="89" spans="1:27" ht="12" customHeight="1" x14ac:dyDescent="0.2">
      <c r="A89" s="437" t="s">
        <v>117</v>
      </c>
      <c r="B89" s="281"/>
      <c r="C89" s="440" t="s">
        <v>33</v>
      </c>
      <c r="D89" s="440"/>
      <c r="E89" s="440"/>
      <c r="F89" s="440"/>
      <c r="G89" s="440"/>
      <c r="H89" s="440"/>
      <c r="I89" s="440"/>
      <c r="J89" s="440"/>
      <c r="K89" s="440"/>
      <c r="L89" s="440"/>
      <c r="M89" s="440"/>
      <c r="N89" s="440"/>
      <c r="O89" s="440"/>
      <c r="P89" s="440"/>
      <c r="Q89" s="440"/>
      <c r="R89" s="440"/>
      <c r="S89" s="440"/>
      <c r="T89" s="440"/>
      <c r="U89" s="440"/>
      <c r="V89" s="440"/>
      <c r="W89" s="440"/>
      <c r="X89" s="441"/>
      <c r="Y89" s="139"/>
      <c r="Z89" s="442" t="s">
        <v>101</v>
      </c>
      <c r="AA89" s="442" t="s">
        <v>155</v>
      </c>
    </row>
    <row r="90" spans="1:27" ht="15.6" customHeight="1" x14ac:dyDescent="0.2">
      <c r="A90" s="438"/>
      <c r="B90" s="435" t="s">
        <v>102</v>
      </c>
      <c r="C90" s="435"/>
      <c r="D90" s="435"/>
      <c r="E90" s="435"/>
      <c r="F90" s="435"/>
      <c r="G90" s="283"/>
      <c r="H90" s="436" t="s">
        <v>99</v>
      </c>
      <c r="I90" s="436"/>
      <c r="J90" s="436"/>
      <c r="K90" s="436"/>
      <c r="L90" s="436"/>
      <c r="M90" s="283"/>
      <c r="N90" s="436" t="s">
        <v>100</v>
      </c>
      <c r="O90" s="436"/>
      <c r="P90" s="436"/>
      <c r="Q90" s="436"/>
      <c r="R90" s="436"/>
      <c r="S90" s="283"/>
      <c r="T90" s="436" t="s">
        <v>40</v>
      </c>
      <c r="U90" s="436"/>
      <c r="V90" s="436"/>
      <c r="W90" s="436"/>
      <c r="X90" s="436"/>
      <c r="Y90" s="112"/>
      <c r="Z90" s="443"/>
      <c r="AA90" s="444"/>
    </row>
    <row r="91" spans="1:27" ht="15.6" customHeight="1" x14ac:dyDescent="0.2">
      <c r="A91" s="439"/>
      <c r="B91" s="282" t="s">
        <v>7</v>
      </c>
      <c r="C91" s="282" t="s">
        <v>48</v>
      </c>
      <c r="D91" s="282" t="s">
        <v>97</v>
      </c>
      <c r="E91" s="282" t="s">
        <v>109</v>
      </c>
      <c r="F91" s="282" t="s">
        <v>0</v>
      </c>
      <c r="G91" s="285"/>
      <c r="H91" s="282" t="s">
        <v>7</v>
      </c>
      <c r="I91" s="282" t="s">
        <v>48</v>
      </c>
      <c r="J91" s="282" t="s">
        <v>97</v>
      </c>
      <c r="K91" s="282" t="s">
        <v>109</v>
      </c>
      <c r="L91" s="282" t="s">
        <v>0</v>
      </c>
      <c r="M91" s="285"/>
      <c r="N91" s="282" t="s">
        <v>7</v>
      </c>
      <c r="O91" s="282" t="s">
        <v>48</v>
      </c>
      <c r="P91" s="282" t="s">
        <v>97</v>
      </c>
      <c r="Q91" s="282" t="s">
        <v>109</v>
      </c>
      <c r="R91" s="282" t="s">
        <v>0</v>
      </c>
      <c r="S91" s="285"/>
      <c r="T91" s="282" t="s">
        <v>7</v>
      </c>
      <c r="U91" s="282" t="s">
        <v>48</v>
      </c>
      <c r="V91" s="282" t="s">
        <v>97</v>
      </c>
      <c r="W91" s="282" t="s">
        <v>109</v>
      </c>
      <c r="X91" s="282" t="s">
        <v>0</v>
      </c>
      <c r="Y91" s="112"/>
      <c r="Z91" s="282" t="s">
        <v>36</v>
      </c>
      <c r="AA91" s="282" t="s">
        <v>36</v>
      </c>
    </row>
    <row r="92" spans="1:27" s="50" customFormat="1" ht="9.9499999999999993" customHeight="1" x14ac:dyDescent="0.2">
      <c r="A92" s="94" t="s">
        <v>84</v>
      </c>
      <c r="B92" s="275">
        <f>B5/$AA5*100</f>
        <v>22.664442326024787</v>
      </c>
      <c r="C92" s="275">
        <f t="shared" ref="C92:AA92" si="26">C5/$AA5*100</f>
        <v>13.655862726406101</v>
      </c>
      <c r="D92" s="275">
        <f t="shared" si="26"/>
        <v>6.1010486177311725</v>
      </c>
      <c r="E92" s="275">
        <f t="shared" si="26"/>
        <v>2.9075309818875117</v>
      </c>
      <c r="F92" s="275">
        <f t="shared" si="26"/>
        <v>77.335557673975217</v>
      </c>
      <c r="G92" s="275">
        <f t="shared" si="26"/>
        <v>0</v>
      </c>
      <c r="H92" s="275">
        <f t="shared" si="26"/>
        <v>28.40800762631077</v>
      </c>
      <c r="I92" s="275">
        <f t="shared" si="26"/>
        <v>16.372735938989514</v>
      </c>
      <c r="J92" s="275">
        <f t="shared" si="26"/>
        <v>7.1496663489037173</v>
      </c>
      <c r="K92" s="275">
        <f t="shared" si="26"/>
        <v>4.8856053384175402</v>
      </c>
      <c r="L92" s="275">
        <f t="shared" si="26"/>
        <v>71.591992373689223</v>
      </c>
      <c r="M92" s="275">
        <f t="shared" si="26"/>
        <v>0</v>
      </c>
      <c r="N92" s="275">
        <f t="shared" si="26"/>
        <v>28.574833174451857</v>
      </c>
      <c r="O92" s="275">
        <f t="shared" si="26"/>
        <v>16.420400381315538</v>
      </c>
      <c r="P92" s="275">
        <f t="shared" si="26"/>
        <v>7.6501429933269778</v>
      </c>
      <c r="Q92" s="275">
        <f t="shared" si="26"/>
        <v>4.5042897998093423</v>
      </c>
      <c r="R92" s="275">
        <f t="shared" si="26"/>
        <v>71.425166825548132</v>
      </c>
      <c r="S92" s="275">
        <f t="shared" si="26"/>
        <v>0</v>
      </c>
      <c r="T92" s="275">
        <f t="shared" si="26"/>
        <v>32.268827454718782</v>
      </c>
      <c r="U92" s="275">
        <f t="shared" si="26"/>
        <v>20.305052430886558</v>
      </c>
      <c r="V92" s="275">
        <f t="shared" si="26"/>
        <v>7.6501429933269778</v>
      </c>
      <c r="W92" s="275">
        <f t="shared" si="26"/>
        <v>4.3136320305052429</v>
      </c>
      <c r="X92" s="275">
        <f t="shared" si="26"/>
        <v>67.731172545281211</v>
      </c>
      <c r="Y92" s="275">
        <f t="shared" si="26"/>
        <v>0</v>
      </c>
      <c r="Z92" s="275">
        <f t="shared" si="26"/>
        <v>50.738798856053378</v>
      </c>
      <c r="AA92" s="275">
        <f t="shared" si="26"/>
        <v>100</v>
      </c>
    </row>
    <row r="93" spans="1:27" ht="9.9499999999999993" customHeight="1" x14ac:dyDescent="0.2">
      <c r="A93" s="68" t="s">
        <v>150</v>
      </c>
      <c r="B93" s="270">
        <f t="shared" ref="B93:AA93" si="27">B6/$AA6*100</f>
        <v>62.5</v>
      </c>
      <c r="C93" s="270">
        <f t="shared" si="27"/>
        <v>62.5</v>
      </c>
      <c r="D93" s="270">
        <f t="shared" si="27"/>
        <v>0</v>
      </c>
      <c r="E93" s="270">
        <f t="shared" si="27"/>
        <v>0</v>
      </c>
      <c r="F93" s="270">
        <f t="shared" si="27"/>
        <v>37.5</v>
      </c>
      <c r="G93" s="270">
        <f t="shared" si="27"/>
        <v>0</v>
      </c>
      <c r="H93" s="270">
        <f t="shared" si="27"/>
        <v>50</v>
      </c>
      <c r="I93" s="270">
        <f t="shared" si="27"/>
        <v>25</v>
      </c>
      <c r="J93" s="270">
        <f t="shared" si="27"/>
        <v>12.5</v>
      </c>
      <c r="K93" s="270">
        <f t="shared" si="27"/>
        <v>12.5</v>
      </c>
      <c r="L93" s="270">
        <f t="shared" si="27"/>
        <v>50</v>
      </c>
      <c r="M93" s="270">
        <f t="shared" si="27"/>
        <v>0</v>
      </c>
      <c r="N93" s="270">
        <f t="shared" si="27"/>
        <v>25</v>
      </c>
      <c r="O93" s="270">
        <f t="shared" si="27"/>
        <v>25</v>
      </c>
      <c r="P93" s="270">
        <f t="shared" si="27"/>
        <v>37.5</v>
      </c>
      <c r="Q93" s="270">
        <f t="shared" si="27"/>
        <v>12.5</v>
      </c>
      <c r="R93" s="270">
        <f t="shared" si="27"/>
        <v>62.5</v>
      </c>
      <c r="S93" s="270">
        <f t="shared" si="27"/>
        <v>0</v>
      </c>
      <c r="T93" s="270">
        <f t="shared" si="27"/>
        <v>62.5</v>
      </c>
      <c r="U93" s="270">
        <f t="shared" si="27"/>
        <v>50</v>
      </c>
      <c r="V93" s="270">
        <f t="shared" si="27"/>
        <v>12.5</v>
      </c>
      <c r="W93" s="270">
        <f t="shared" si="27"/>
        <v>0</v>
      </c>
      <c r="X93" s="270">
        <f t="shared" si="27"/>
        <v>37.5</v>
      </c>
      <c r="Y93" s="270">
        <f t="shared" si="27"/>
        <v>0</v>
      </c>
      <c r="Z93" s="270">
        <f t="shared" si="27"/>
        <v>0</v>
      </c>
      <c r="AA93" s="270">
        <f t="shared" si="27"/>
        <v>100</v>
      </c>
    </row>
    <row r="94" spans="1:27" ht="9.9499999999999993" customHeight="1" x14ac:dyDescent="0.2">
      <c r="A94" s="68" t="s">
        <v>158</v>
      </c>
      <c r="B94" s="270">
        <f t="shared" ref="B94:AA94" si="28">B7/$AA7*100</f>
        <v>58.333333333333336</v>
      </c>
      <c r="C94" s="270">
        <f t="shared" si="28"/>
        <v>37.5</v>
      </c>
      <c r="D94" s="270">
        <f t="shared" si="28"/>
        <v>16.666666666666664</v>
      </c>
      <c r="E94" s="270">
        <f t="shared" si="28"/>
        <v>4.1666666666666661</v>
      </c>
      <c r="F94" s="270">
        <f t="shared" si="28"/>
        <v>41.666666666666671</v>
      </c>
      <c r="G94" s="270">
        <f t="shared" si="28"/>
        <v>0</v>
      </c>
      <c r="H94" s="270">
        <f t="shared" si="28"/>
        <v>75</v>
      </c>
      <c r="I94" s="270">
        <f t="shared" si="28"/>
        <v>41.666666666666671</v>
      </c>
      <c r="J94" s="270">
        <f t="shared" si="28"/>
        <v>20.833333333333336</v>
      </c>
      <c r="K94" s="270">
        <f t="shared" si="28"/>
        <v>12.5</v>
      </c>
      <c r="L94" s="270">
        <f t="shared" si="28"/>
        <v>25</v>
      </c>
      <c r="M94" s="270">
        <f t="shared" si="28"/>
        <v>0</v>
      </c>
      <c r="N94" s="270">
        <f t="shared" si="28"/>
        <v>41.666666666666671</v>
      </c>
      <c r="O94" s="270">
        <f t="shared" si="28"/>
        <v>12.5</v>
      </c>
      <c r="P94" s="270">
        <f t="shared" si="28"/>
        <v>8.3333333333333321</v>
      </c>
      <c r="Q94" s="270">
        <f t="shared" si="28"/>
        <v>37.5</v>
      </c>
      <c r="R94" s="270">
        <f t="shared" si="28"/>
        <v>37.5</v>
      </c>
      <c r="S94" s="270">
        <f t="shared" si="28"/>
        <v>0</v>
      </c>
      <c r="T94" s="270">
        <f t="shared" si="28"/>
        <v>45.833333333333329</v>
      </c>
      <c r="U94" s="270">
        <f t="shared" si="28"/>
        <v>33.333333333333329</v>
      </c>
      <c r="V94" s="270">
        <f t="shared" si="28"/>
        <v>8.3333333333333321</v>
      </c>
      <c r="W94" s="270">
        <f t="shared" si="28"/>
        <v>4.1666666666666661</v>
      </c>
      <c r="X94" s="270">
        <f t="shared" si="28"/>
        <v>54.166666666666664</v>
      </c>
      <c r="Y94" s="270">
        <f t="shared" si="28"/>
        <v>0</v>
      </c>
      <c r="Z94" s="270">
        <f t="shared" si="28"/>
        <v>25</v>
      </c>
      <c r="AA94" s="270">
        <f t="shared" si="28"/>
        <v>100</v>
      </c>
    </row>
    <row r="95" spans="1:27" ht="9.9499999999999993" customHeight="1" x14ac:dyDescent="0.2">
      <c r="A95" s="68" t="s">
        <v>114</v>
      </c>
      <c r="B95" s="270">
        <f t="shared" ref="B95:AA95" si="29">B8/$AA8*100</f>
        <v>20.901502504173621</v>
      </c>
      <c r="C95" s="270">
        <f t="shared" si="29"/>
        <v>11.986644407345576</v>
      </c>
      <c r="D95" s="270">
        <f t="shared" si="29"/>
        <v>5.8430717863105182</v>
      </c>
      <c r="E95" s="270">
        <f t="shared" si="29"/>
        <v>3.0717863105175294</v>
      </c>
      <c r="F95" s="270">
        <f t="shared" si="29"/>
        <v>79.098497495826379</v>
      </c>
      <c r="G95" s="270">
        <f t="shared" si="29"/>
        <v>0</v>
      </c>
      <c r="H95" s="270">
        <f t="shared" si="29"/>
        <v>26.57762938230384</v>
      </c>
      <c r="I95" s="270">
        <f t="shared" si="29"/>
        <v>14.624373956594324</v>
      </c>
      <c r="J95" s="270">
        <f t="shared" si="29"/>
        <v>7.2787979966611012</v>
      </c>
      <c r="K95" s="270">
        <f t="shared" si="29"/>
        <v>4.674457429048414</v>
      </c>
      <c r="L95" s="270">
        <f t="shared" si="29"/>
        <v>73.42237061769616</v>
      </c>
      <c r="M95" s="270">
        <f t="shared" si="29"/>
        <v>0</v>
      </c>
      <c r="N95" s="270">
        <f t="shared" si="29"/>
        <v>85.542570951585972</v>
      </c>
      <c r="O95" s="270">
        <f t="shared" si="29"/>
        <v>7.9465776293823041</v>
      </c>
      <c r="P95" s="270">
        <f t="shared" si="29"/>
        <v>4.2070116861435727</v>
      </c>
      <c r="Q95" s="270">
        <f t="shared" si="29"/>
        <v>73.388981636060109</v>
      </c>
      <c r="R95" s="270">
        <f t="shared" si="29"/>
        <v>21.335559265442406</v>
      </c>
      <c r="S95" s="270">
        <f t="shared" si="29"/>
        <v>0</v>
      </c>
      <c r="T95" s="270">
        <f t="shared" si="29"/>
        <v>30.51752921535893</v>
      </c>
      <c r="U95" s="270">
        <f t="shared" si="29"/>
        <v>18.263772954924875</v>
      </c>
      <c r="V95" s="270">
        <f t="shared" si="29"/>
        <v>7.4457429048414028</v>
      </c>
      <c r="W95" s="270">
        <f t="shared" si="29"/>
        <v>4.8080133555926547</v>
      </c>
      <c r="X95" s="270">
        <f t="shared" si="29"/>
        <v>69.482470784641066</v>
      </c>
      <c r="Y95" s="270">
        <f t="shared" si="29"/>
        <v>0</v>
      </c>
      <c r="Z95" s="270">
        <f t="shared" si="29"/>
        <v>52.387312186978299</v>
      </c>
      <c r="AA95" s="270">
        <f t="shared" si="29"/>
        <v>100</v>
      </c>
    </row>
    <row r="96" spans="1:27" ht="9.9499999999999993" customHeight="1" x14ac:dyDescent="0.2">
      <c r="A96" s="82" t="s">
        <v>21</v>
      </c>
      <c r="B96" s="270">
        <f t="shared" ref="B96:AA96" si="30">B9/$AA9*100</f>
        <v>17.378309137489325</v>
      </c>
      <c r="C96" s="270">
        <f t="shared" si="30"/>
        <v>9.9914602903501279</v>
      </c>
      <c r="D96" s="270">
        <f t="shared" si="30"/>
        <v>4.6114432109308279</v>
      </c>
      <c r="E96" s="270">
        <f t="shared" si="30"/>
        <v>2.7754056362083688</v>
      </c>
      <c r="F96" s="270">
        <f t="shared" si="30"/>
        <v>82.621690862510675</v>
      </c>
      <c r="G96" s="270">
        <f t="shared" si="30"/>
        <v>0</v>
      </c>
      <c r="H96" s="270">
        <f t="shared" si="30"/>
        <v>20.580700256191289</v>
      </c>
      <c r="I96" s="270">
        <f t="shared" si="30"/>
        <v>11.485909479077712</v>
      </c>
      <c r="J96" s="270">
        <f t="shared" si="30"/>
        <v>5.6362083689154563</v>
      </c>
      <c r="K96" s="270">
        <f t="shared" si="30"/>
        <v>3.4585824081981213</v>
      </c>
      <c r="L96" s="270">
        <f t="shared" si="30"/>
        <v>79.419299743808708</v>
      </c>
      <c r="M96" s="270">
        <f t="shared" si="30"/>
        <v>0</v>
      </c>
      <c r="N96" s="270">
        <f t="shared" si="30"/>
        <v>11.69940222032451</v>
      </c>
      <c r="O96" s="270">
        <f t="shared" si="30"/>
        <v>5.6789069171648165</v>
      </c>
      <c r="P96" s="270">
        <f t="shared" si="30"/>
        <v>3.1169940222032451</v>
      </c>
      <c r="Q96" s="270">
        <f t="shared" si="30"/>
        <v>79.504696840307432</v>
      </c>
      <c r="R96" s="270">
        <f t="shared" si="30"/>
        <v>19.171648163962427</v>
      </c>
      <c r="S96" s="270">
        <f t="shared" si="30"/>
        <v>0</v>
      </c>
      <c r="T96" s="270">
        <f t="shared" si="30"/>
        <v>25.747224594363793</v>
      </c>
      <c r="U96" s="270">
        <f t="shared" si="30"/>
        <v>15.798462852263023</v>
      </c>
      <c r="V96" s="270">
        <f t="shared" si="30"/>
        <v>6.0631938514090526</v>
      </c>
      <c r="W96" s="270">
        <f t="shared" si="30"/>
        <v>3.8855678906917164</v>
      </c>
      <c r="X96" s="270">
        <f t="shared" si="30"/>
        <v>74.2527754056362</v>
      </c>
      <c r="Y96" s="270">
        <f t="shared" si="30"/>
        <v>0</v>
      </c>
      <c r="Z96" s="270">
        <f t="shared" si="30"/>
        <v>59.521776259607172</v>
      </c>
      <c r="AA96" s="270">
        <f t="shared" si="30"/>
        <v>100</v>
      </c>
    </row>
    <row r="97" spans="1:27" ht="9.9499999999999993" customHeight="1" x14ac:dyDescent="0.2">
      <c r="A97" s="82" t="s">
        <v>23</v>
      </c>
      <c r="B97" s="270">
        <f t="shared" ref="B97:AA97" si="31">B10/$AA10*100</f>
        <v>30.297397769516728</v>
      </c>
      <c r="C97" s="270">
        <f t="shared" si="31"/>
        <v>17.657992565055764</v>
      </c>
      <c r="D97" s="270">
        <f t="shared" si="31"/>
        <v>9.1078066914498148</v>
      </c>
      <c r="E97" s="270">
        <f t="shared" si="31"/>
        <v>3.5315985130111525</v>
      </c>
      <c r="F97" s="270">
        <f t="shared" si="31"/>
        <v>69.702602230483265</v>
      </c>
      <c r="G97" s="270">
        <f t="shared" si="31"/>
        <v>0</v>
      </c>
      <c r="H97" s="270">
        <f t="shared" si="31"/>
        <v>45.539033457249076</v>
      </c>
      <c r="I97" s="270">
        <f t="shared" si="31"/>
        <v>25.650557620817843</v>
      </c>
      <c r="J97" s="270">
        <f t="shared" si="31"/>
        <v>11.71003717472119</v>
      </c>
      <c r="K97" s="270">
        <f t="shared" si="31"/>
        <v>8.1784386617100377</v>
      </c>
      <c r="L97" s="270">
        <f t="shared" si="31"/>
        <v>54.460966542750931</v>
      </c>
      <c r="M97" s="270">
        <f t="shared" si="31"/>
        <v>0</v>
      </c>
      <c r="N97" s="270">
        <f t="shared" si="31"/>
        <v>24.535315985130111</v>
      </c>
      <c r="O97" s="270">
        <f t="shared" si="31"/>
        <v>14.312267657992564</v>
      </c>
      <c r="P97" s="270">
        <f t="shared" si="31"/>
        <v>6.8773234200743492</v>
      </c>
      <c r="Q97" s="270">
        <f t="shared" si="31"/>
        <v>54.27509293680297</v>
      </c>
      <c r="R97" s="270">
        <f t="shared" si="31"/>
        <v>27.695167286245354</v>
      </c>
      <c r="S97" s="270">
        <f t="shared" si="31"/>
        <v>0</v>
      </c>
      <c r="T97" s="270">
        <f t="shared" si="31"/>
        <v>44.795539033457246</v>
      </c>
      <c r="U97" s="270">
        <f t="shared" si="31"/>
        <v>27.137546468401485</v>
      </c>
      <c r="V97" s="270">
        <f t="shared" si="31"/>
        <v>10.408921933085502</v>
      </c>
      <c r="W97" s="270">
        <f t="shared" si="31"/>
        <v>7.2490706319702598</v>
      </c>
      <c r="X97" s="270">
        <f t="shared" si="31"/>
        <v>55.204460966542747</v>
      </c>
      <c r="Y97" s="270">
        <f t="shared" si="31"/>
        <v>0</v>
      </c>
      <c r="Z97" s="270">
        <f t="shared" si="31"/>
        <v>29.182156133828997</v>
      </c>
      <c r="AA97" s="270">
        <f t="shared" si="31"/>
        <v>100</v>
      </c>
    </row>
    <row r="98" spans="1:27" ht="9.9499999999999993" customHeight="1" x14ac:dyDescent="0.2">
      <c r="A98" s="82" t="s">
        <v>22</v>
      </c>
      <c r="B98" s="270">
        <f t="shared" ref="B98:AA98" si="32">B11/$AA11*100</f>
        <v>48.695652173913047</v>
      </c>
      <c r="C98" s="270">
        <f t="shared" si="32"/>
        <v>26.086956521739129</v>
      </c>
      <c r="D98" s="270">
        <f t="shared" si="32"/>
        <v>15.65217391304348</v>
      </c>
      <c r="E98" s="270">
        <f t="shared" si="32"/>
        <v>6.9565217391304346</v>
      </c>
      <c r="F98" s="270">
        <f t="shared" si="32"/>
        <v>51.304347826086961</v>
      </c>
      <c r="G98" s="270">
        <f t="shared" si="32"/>
        <v>0</v>
      </c>
      <c r="H98" s="270">
        <f t="shared" si="32"/>
        <v>60</v>
      </c>
      <c r="I98" s="270">
        <f t="shared" si="32"/>
        <v>26.956521739130434</v>
      </c>
      <c r="J98" s="270">
        <f t="shared" si="32"/>
        <v>20</v>
      </c>
      <c r="K98" s="270">
        <f t="shared" si="32"/>
        <v>13.043478260869565</v>
      </c>
      <c r="L98" s="270">
        <f t="shared" si="32"/>
        <v>40</v>
      </c>
      <c r="M98" s="270">
        <f t="shared" si="32"/>
        <v>0</v>
      </c>
      <c r="N98" s="270">
        <f t="shared" si="32"/>
        <v>23.478260869565219</v>
      </c>
      <c r="O98" s="270">
        <f t="shared" si="32"/>
        <v>24.347826086956523</v>
      </c>
      <c r="P98" s="270">
        <f t="shared" si="32"/>
        <v>13.913043478260869</v>
      </c>
      <c r="Q98" s="270">
        <f t="shared" si="32"/>
        <v>38.260869565217391</v>
      </c>
      <c r="R98" s="270">
        <f t="shared" si="32"/>
        <v>35.652173913043477</v>
      </c>
      <c r="S98" s="270">
        <f t="shared" si="32"/>
        <v>0</v>
      </c>
      <c r="T98" s="270">
        <f t="shared" si="32"/>
        <v>60.869565217391312</v>
      </c>
      <c r="U98" s="270">
        <f t="shared" si="32"/>
        <v>26.956521739130434</v>
      </c>
      <c r="V98" s="270">
        <f t="shared" si="32"/>
        <v>21.739130434782609</v>
      </c>
      <c r="W98" s="270">
        <f t="shared" si="32"/>
        <v>12.173913043478262</v>
      </c>
      <c r="X98" s="270">
        <f t="shared" si="32"/>
        <v>39.130434782608695</v>
      </c>
      <c r="Y98" s="270">
        <f t="shared" si="32"/>
        <v>0</v>
      </c>
      <c r="Z98" s="270">
        <f t="shared" si="32"/>
        <v>15.65217391304348</v>
      </c>
      <c r="AA98" s="270">
        <f t="shared" si="32"/>
        <v>100</v>
      </c>
    </row>
    <row r="99" spans="1:27" ht="9.9499999999999993" customHeight="1" x14ac:dyDescent="0.2">
      <c r="A99" s="82" t="s">
        <v>116</v>
      </c>
      <c r="B99" s="270">
        <f t="shared" ref="B99:AA99" si="33">B12/$AA12*100</f>
        <v>15.625</v>
      </c>
      <c r="C99" s="270">
        <f t="shared" si="33"/>
        <v>7.5892857142857135</v>
      </c>
      <c r="D99" s="270">
        <f t="shared" si="33"/>
        <v>5.3571428571428568</v>
      </c>
      <c r="E99" s="270">
        <f t="shared" si="33"/>
        <v>2.6785714285714284</v>
      </c>
      <c r="F99" s="270">
        <f t="shared" si="33"/>
        <v>84.375</v>
      </c>
      <c r="G99" s="270">
        <f t="shared" si="33"/>
        <v>0</v>
      </c>
      <c r="H99" s="270">
        <f t="shared" si="33"/>
        <v>21.428571428571427</v>
      </c>
      <c r="I99" s="270">
        <f t="shared" si="33"/>
        <v>14.285714285714285</v>
      </c>
      <c r="J99" s="270">
        <f t="shared" si="33"/>
        <v>2.6785714285714284</v>
      </c>
      <c r="K99" s="270">
        <f t="shared" si="33"/>
        <v>4.4642857142857144</v>
      </c>
      <c r="L99" s="270">
        <f t="shared" si="33"/>
        <v>78.571428571428569</v>
      </c>
      <c r="M99" s="270">
        <f t="shared" si="33"/>
        <v>0</v>
      </c>
      <c r="N99" s="270">
        <f t="shared" si="33"/>
        <v>12.5</v>
      </c>
      <c r="O99" s="270">
        <f t="shared" si="33"/>
        <v>7.5892857142857135</v>
      </c>
      <c r="P99" s="270">
        <f t="shared" si="33"/>
        <v>3.125</v>
      </c>
      <c r="Q99" s="270">
        <f t="shared" si="33"/>
        <v>76.785714285714292</v>
      </c>
      <c r="R99" s="270">
        <f t="shared" si="33"/>
        <v>23.660714285714285</v>
      </c>
      <c r="S99" s="270">
        <f t="shared" si="33"/>
        <v>0</v>
      </c>
      <c r="T99" s="270">
        <f t="shared" si="33"/>
        <v>24.107142857142858</v>
      </c>
      <c r="U99" s="270">
        <f t="shared" si="33"/>
        <v>14.732142857142858</v>
      </c>
      <c r="V99" s="270">
        <f t="shared" si="33"/>
        <v>6.6964285714285712</v>
      </c>
      <c r="W99" s="270">
        <f t="shared" si="33"/>
        <v>2.6785714285714284</v>
      </c>
      <c r="X99" s="270">
        <f t="shared" si="33"/>
        <v>75.892857142857139</v>
      </c>
      <c r="Y99" s="270">
        <f t="shared" si="33"/>
        <v>0</v>
      </c>
      <c r="Z99" s="270">
        <f t="shared" si="33"/>
        <v>59.375</v>
      </c>
      <c r="AA99" s="270">
        <f t="shared" si="33"/>
        <v>100</v>
      </c>
    </row>
    <row r="100" spans="1:27" ht="9.9499999999999993" customHeight="1" x14ac:dyDescent="0.2">
      <c r="A100" s="68" t="s">
        <v>14</v>
      </c>
      <c r="B100" s="270">
        <f t="shared" ref="B100:AA100" si="34">B13/$AA13*100</f>
        <v>40.322580645161288</v>
      </c>
      <c r="C100" s="270">
        <f t="shared" si="34"/>
        <v>30.64516129032258</v>
      </c>
      <c r="D100" s="270">
        <f t="shared" si="34"/>
        <v>4.838709677419355</v>
      </c>
      <c r="E100" s="270">
        <f t="shared" si="34"/>
        <v>4.838709677419355</v>
      </c>
      <c r="F100" s="270">
        <f t="shared" si="34"/>
        <v>59.677419354838712</v>
      </c>
      <c r="G100" s="270">
        <f t="shared" si="34"/>
        <v>0</v>
      </c>
      <c r="H100" s="270">
        <f t="shared" si="34"/>
        <v>61.29032258064516</v>
      </c>
      <c r="I100" s="270">
        <f t="shared" si="34"/>
        <v>33.87096774193548</v>
      </c>
      <c r="J100" s="270">
        <f t="shared" si="34"/>
        <v>12.903225806451612</v>
      </c>
      <c r="K100" s="270">
        <f t="shared" si="34"/>
        <v>14.516129032258066</v>
      </c>
      <c r="L100" s="270">
        <f t="shared" si="34"/>
        <v>38.70967741935484</v>
      </c>
      <c r="M100" s="270">
        <f t="shared" si="34"/>
        <v>0</v>
      </c>
      <c r="N100" s="270">
        <f t="shared" si="34"/>
        <v>27.419354838709676</v>
      </c>
      <c r="O100" s="270">
        <f t="shared" si="34"/>
        <v>4.838709677419355</v>
      </c>
      <c r="P100" s="270">
        <f t="shared" si="34"/>
        <v>16.129032258064516</v>
      </c>
      <c r="Q100" s="270">
        <f t="shared" si="34"/>
        <v>51.612903225806448</v>
      </c>
      <c r="R100" s="270">
        <f t="shared" si="34"/>
        <v>29.032258064516132</v>
      </c>
      <c r="S100" s="270">
        <f t="shared" si="34"/>
        <v>0</v>
      </c>
      <c r="T100" s="270">
        <f t="shared" si="34"/>
        <v>54.838709677419352</v>
      </c>
      <c r="U100" s="270">
        <f t="shared" si="34"/>
        <v>27.419354838709676</v>
      </c>
      <c r="V100" s="270">
        <f t="shared" si="34"/>
        <v>17.741935483870968</v>
      </c>
      <c r="W100" s="270">
        <f t="shared" si="34"/>
        <v>9.67741935483871</v>
      </c>
      <c r="X100" s="270">
        <f t="shared" si="34"/>
        <v>45.161290322580641</v>
      </c>
      <c r="Y100" s="270">
        <f t="shared" si="34"/>
        <v>0</v>
      </c>
      <c r="Z100" s="270">
        <f t="shared" si="34"/>
        <v>12.903225806451612</v>
      </c>
      <c r="AA100" s="270">
        <f t="shared" si="34"/>
        <v>100</v>
      </c>
    </row>
    <row r="101" spans="1:27" ht="9.9499999999999993" customHeight="1" x14ac:dyDescent="0.2">
      <c r="A101" s="68" t="s">
        <v>115</v>
      </c>
      <c r="B101" s="270">
        <f t="shared" ref="B101:AA101" si="35">B14/$AA14*100</f>
        <v>46.153846153846153</v>
      </c>
      <c r="C101" s="270">
        <f t="shared" si="35"/>
        <v>38.461538461538467</v>
      </c>
      <c r="D101" s="270">
        <f t="shared" si="35"/>
        <v>7.6923076923076925</v>
      </c>
      <c r="E101" s="270">
        <f t="shared" si="35"/>
        <v>0</v>
      </c>
      <c r="F101" s="270">
        <f t="shared" si="35"/>
        <v>53.846153846153847</v>
      </c>
      <c r="G101" s="270">
        <f t="shared" si="35"/>
        <v>0</v>
      </c>
      <c r="H101" s="270">
        <f t="shared" si="35"/>
        <v>84.615384615384613</v>
      </c>
      <c r="I101" s="270">
        <f t="shared" si="35"/>
        <v>46.153846153846153</v>
      </c>
      <c r="J101" s="270">
        <f t="shared" si="35"/>
        <v>30.76923076923077</v>
      </c>
      <c r="K101" s="270">
        <f t="shared" si="35"/>
        <v>7.6923076923076925</v>
      </c>
      <c r="L101" s="270">
        <f t="shared" si="35"/>
        <v>15.384615384615385</v>
      </c>
      <c r="M101" s="270">
        <f t="shared" si="35"/>
        <v>0</v>
      </c>
      <c r="N101" s="270">
        <f t="shared" si="35"/>
        <v>53.846153846153847</v>
      </c>
      <c r="O101" s="270">
        <f t="shared" si="35"/>
        <v>15.384615384615385</v>
      </c>
      <c r="P101" s="270">
        <f t="shared" si="35"/>
        <v>15.384615384615385</v>
      </c>
      <c r="Q101" s="270">
        <f t="shared" si="35"/>
        <v>15.384615384615385</v>
      </c>
      <c r="R101" s="270">
        <f t="shared" si="35"/>
        <v>46.153846153846153</v>
      </c>
      <c r="S101" s="270">
        <f t="shared" si="35"/>
        <v>0</v>
      </c>
      <c r="T101" s="270">
        <f t="shared" si="35"/>
        <v>61.53846153846154</v>
      </c>
      <c r="U101" s="270">
        <f t="shared" si="35"/>
        <v>53.846153846153847</v>
      </c>
      <c r="V101" s="270">
        <f t="shared" si="35"/>
        <v>7.6923076923076925</v>
      </c>
      <c r="W101" s="270">
        <f t="shared" si="35"/>
        <v>0</v>
      </c>
      <c r="X101" s="270">
        <f t="shared" si="35"/>
        <v>38.461538461538467</v>
      </c>
      <c r="Y101" s="270">
        <f t="shared" si="35"/>
        <v>0</v>
      </c>
      <c r="Z101" s="270">
        <f t="shared" si="35"/>
        <v>7.6923076923076925</v>
      </c>
      <c r="AA101" s="270">
        <f t="shared" si="35"/>
        <v>100</v>
      </c>
    </row>
    <row r="102" spans="1:27" ht="9.9499999999999993" customHeight="1" x14ac:dyDescent="0.2">
      <c r="A102" s="68" t="s">
        <v>16</v>
      </c>
      <c r="B102" s="270">
        <f t="shared" ref="B102:AA102" si="36">B15/$AA15*100</f>
        <v>23.185840707964601</v>
      </c>
      <c r="C102" s="270">
        <f t="shared" si="36"/>
        <v>16.460176991150444</v>
      </c>
      <c r="D102" s="270">
        <f t="shared" si="36"/>
        <v>5.663716814159292</v>
      </c>
      <c r="E102" s="270">
        <f t="shared" si="36"/>
        <v>1.0619469026548671</v>
      </c>
      <c r="F102" s="270">
        <f t="shared" si="36"/>
        <v>76.814159292035399</v>
      </c>
      <c r="G102" s="270">
        <f t="shared" si="36"/>
        <v>0</v>
      </c>
      <c r="H102" s="270">
        <f t="shared" si="36"/>
        <v>27.610619469026549</v>
      </c>
      <c r="I102" s="270">
        <f t="shared" si="36"/>
        <v>18.053097345132745</v>
      </c>
      <c r="J102" s="270">
        <f t="shared" si="36"/>
        <v>6.1946902654867255</v>
      </c>
      <c r="K102" s="270">
        <f t="shared" si="36"/>
        <v>3.3628318584070795</v>
      </c>
      <c r="L102" s="270">
        <f t="shared" si="36"/>
        <v>72.38938053097344</v>
      </c>
      <c r="M102" s="270">
        <f t="shared" si="36"/>
        <v>0</v>
      </c>
      <c r="N102" s="270">
        <f t="shared" si="36"/>
        <v>20.707964601769913</v>
      </c>
      <c r="O102" s="270">
        <f t="shared" si="36"/>
        <v>6.0176991150442474</v>
      </c>
      <c r="P102" s="270">
        <f t="shared" si="36"/>
        <v>2.6548672566371683</v>
      </c>
      <c r="Q102" s="270">
        <f t="shared" si="36"/>
        <v>70.619469026548671</v>
      </c>
      <c r="R102" s="270">
        <f t="shared" si="36"/>
        <v>60.707964601769916</v>
      </c>
      <c r="S102" s="270">
        <f t="shared" si="36"/>
        <v>0</v>
      </c>
      <c r="T102" s="270">
        <f t="shared" si="36"/>
        <v>33.982300884955748</v>
      </c>
      <c r="U102" s="270">
        <f t="shared" si="36"/>
        <v>24.955752212389381</v>
      </c>
      <c r="V102" s="270">
        <f t="shared" si="36"/>
        <v>7.4336283185840708</v>
      </c>
      <c r="W102" s="270">
        <f t="shared" si="36"/>
        <v>1.5929203539823009</v>
      </c>
      <c r="X102" s="270">
        <f t="shared" si="36"/>
        <v>66.017699115044252</v>
      </c>
      <c r="Y102" s="270">
        <f t="shared" si="36"/>
        <v>0</v>
      </c>
      <c r="Z102" s="270">
        <f t="shared" si="36"/>
        <v>52.566371681415923</v>
      </c>
      <c r="AA102" s="270">
        <f t="shared" si="36"/>
        <v>100</v>
      </c>
    </row>
    <row r="103" spans="1:27" ht="9.9499999999999993" customHeight="1" x14ac:dyDescent="0.2">
      <c r="A103" s="68" t="s">
        <v>17</v>
      </c>
      <c r="B103" s="270">
        <f t="shared" ref="B103:AA103" si="37">B16/$AA16*100</f>
        <v>28.448275862068968</v>
      </c>
      <c r="C103" s="270">
        <f t="shared" si="37"/>
        <v>15.517241379310345</v>
      </c>
      <c r="D103" s="270">
        <f t="shared" si="37"/>
        <v>8.6206896551724146</v>
      </c>
      <c r="E103" s="270">
        <f t="shared" si="37"/>
        <v>4.3103448275862073</v>
      </c>
      <c r="F103" s="270">
        <f t="shared" si="37"/>
        <v>71.551724137931032</v>
      </c>
      <c r="G103" s="270">
        <f t="shared" si="37"/>
        <v>0</v>
      </c>
      <c r="H103" s="270">
        <f t="shared" si="37"/>
        <v>37.068965517241381</v>
      </c>
      <c r="I103" s="270">
        <f t="shared" si="37"/>
        <v>21.551724137931032</v>
      </c>
      <c r="J103" s="270">
        <f t="shared" si="37"/>
        <v>9.4827586206896548</v>
      </c>
      <c r="K103" s="270">
        <f t="shared" si="37"/>
        <v>6.0344827586206895</v>
      </c>
      <c r="L103" s="270">
        <f t="shared" si="37"/>
        <v>62.931034482758619</v>
      </c>
      <c r="M103" s="270">
        <f t="shared" si="37"/>
        <v>0</v>
      </c>
      <c r="N103" s="270">
        <f t="shared" si="37"/>
        <v>17.241379310344829</v>
      </c>
      <c r="O103" s="270">
        <f t="shared" si="37"/>
        <v>8.6206896551724146</v>
      </c>
      <c r="P103" s="270">
        <f t="shared" si="37"/>
        <v>10.344827586206897</v>
      </c>
      <c r="Q103" s="270">
        <f t="shared" si="37"/>
        <v>63.793103448275865</v>
      </c>
      <c r="R103" s="270">
        <f t="shared" si="37"/>
        <v>54.310344827586206</v>
      </c>
      <c r="S103" s="270">
        <f t="shared" si="37"/>
        <v>0</v>
      </c>
      <c r="T103" s="270">
        <f t="shared" si="37"/>
        <v>42.241379310344826</v>
      </c>
      <c r="U103" s="270">
        <f t="shared" si="37"/>
        <v>30.172413793103448</v>
      </c>
      <c r="V103" s="270">
        <f t="shared" si="37"/>
        <v>7.7586206896551726</v>
      </c>
      <c r="W103" s="270">
        <f t="shared" si="37"/>
        <v>4.3103448275862073</v>
      </c>
      <c r="X103" s="270">
        <f t="shared" si="37"/>
        <v>57.758620689655174</v>
      </c>
      <c r="Y103" s="270">
        <f t="shared" si="37"/>
        <v>0</v>
      </c>
      <c r="Z103" s="270">
        <f t="shared" si="37"/>
        <v>39.655172413793103</v>
      </c>
      <c r="AA103" s="270">
        <f t="shared" si="37"/>
        <v>100</v>
      </c>
    </row>
    <row r="104" spans="1:27" ht="9.9499999999999993" customHeight="1" x14ac:dyDescent="0.2">
      <c r="A104" s="68" t="s">
        <v>18</v>
      </c>
      <c r="B104" s="270">
        <f t="shared" ref="B104:AA104" si="38">B17/$AA17*100</f>
        <v>40.211640211640209</v>
      </c>
      <c r="C104" s="270">
        <f t="shared" si="38"/>
        <v>25.396825396825395</v>
      </c>
      <c r="D104" s="270">
        <f t="shared" si="38"/>
        <v>10.052910052910052</v>
      </c>
      <c r="E104" s="270">
        <f t="shared" si="38"/>
        <v>4.7619047619047619</v>
      </c>
      <c r="F104" s="270">
        <f t="shared" si="38"/>
        <v>59.788359788359791</v>
      </c>
      <c r="G104" s="270">
        <f t="shared" si="38"/>
        <v>0</v>
      </c>
      <c r="H104" s="270">
        <f t="shared" si="38"/>
        <v>41.269841269841265</v>
      </c>
      <c r="I104" s="270">
        <f t="shared" si="38"/>
        <v>26.984126984126984</v>
      </c>
      <c r="J104" s="270">
        <f t="shared" si="38"/>
        <v>6.3492063492063489</v>
      </c>
      <c r="K104" s="270">
        <f t="shared" si="38"/>
        <v>7.9365079365079358</v>
      </c>
      <c r="L104" s="270">
        <f t="shared" si="38"/>
        <v>58.730158730158735</v>
      </c>
      <c r="M104" s="270">
        <f t="shared" si="38"/>
        <v>0</v>
      </c>
      <c r="N104" s="270">
        <f t="shared" si="38"/>
        <v>29.100529100529098</v>
      </c>
      <c r="O104" s="270">
        <f t="shared" si="38"/>
        <v>6.3492063492063489</v>
      </c>
      <c r="P104" s="270">
        <f t="shared" si="38"/>
        <v>6.3492063492063489</v>
      </c>
      <c r="Q104" s="270">
        <f t="shared" si="38"/>
        <v>58.201058201058196</v>
      </c>
      <c r="R104" s="270">
        <f t="shared" si="38"/>
        <v>58.201058201058196</v>
      </c>
      <c r="S104" s="270">
        <f t="shared" si="38"/>
        <v>0</v>
      </c>
      <c r="T104" s="270">
        <f t="shared" si="38"/>
        <v>46.031746031746032</v>
      </c>
      <c r="U104" s="270">
        <f t="shared" si="38"/>
        <v>31.746031746031743</v>
      </c>
      <c r="V104" s="270">
        <f t="shared" si="38"/>
        <v>8.9947089947089935</v>
      </c>
      <c r="W104" s="270">
        <f t="shared" si="38"/>
        <v>5.2910052910052912</v>
      </c>
      <c r="X104" s="270">
        <f t="shared" si="38"/>
        <v>53.968253968253968</v>
      </c>
      <c r="Y104" s="270">
        <f t="shared" si="38"/>
        <v>0</v>
      </c>
      <c r="Z104" s="270">
        <f t="shared" si="38"/>
        <v>36.507936507936506</v>
      </c>
      <c r="AA104" s="270">
        <f t="shared" si="38"/>
        <v>100</v>
      </c>
    </row>
    <row r="105" spans="1:27" ht="5.45" customHeight="1" x14ac:dyDescent="0.2">
      <c r="A105" s="68"/>
      <c r="B105" s="270"/>
      <c r="C105" s="270"/>
      <c r="D105" s="270"/>
      <c r="E105" s="270"/>
      <c r="F105" s="270"/>
      <c r="G105" s="270"/>
      <c r="H105" s="270"/>
      <c r="I105" s="270"/>
      <c r="J105" s="270"/>
      <c r="K105" s="270"/>
      <c r="L105" s="270"/>
      <c r="M105" s="270"/>
      <c r="N105" s="270"/>
      <c r="O105" s="270"/>
      <c r="P105" s="270"/>
      <c r="Q105" s="270"/>
      <c r="R105" s="270"/>
      <c r="S105" s="270"/>
      <c r="T105" s="270"/>
      <c r="U105" s="270"/>
      <c r="V105" s="270"/>
      <c r="W105" s="270"/>
      <c r="X105" s="270"/>
      <c r="Y105" s="270"/>
      <c r="Z105" s="270"/>
      <c r="AA105" s="270"/>
    </row>
    <row r="106" spans="1:27" s="50" customFormat="1" ht="9.9499999999999993" customHeight="1" x14ac:dyDescent="0.2">
      <c r="A106" s="96" t="s">
        <v>85</v>
      </c>
      <c r="B106" s="274">
        <f t="shared" ref="B106:AA106" si="39">B19/$AA19*100</f>
        <v>28.491842419419022</v>
      </c>
      <c r="C106" s="274">
        <f t="shared" si="39"/>
        <v>16.275368085953044</v>
      </c>
      <c r="D106" s="274">
        <f t="shared" si="39"/>
        <v>8.3167528849980101</v>
      </c>
      <c r="E106" s="274">
        <f t="shared" si="39"/>
        <v>3.8997214484679668</v>
      </c>
      <c r="F106" s="274">
        <f t="shared" si="39"/>
        <v>71.508157580580985</v>
      </c>
      <c r="G106" s="274">
        <f t="shared" si="39"/>
        <v>0</v>
      </c>
      <c r="H106" s="274">
        <f t="shared" si="39"/>
        <v>41.146040588937524</v>
      </c>
      <c r="I106" s="274">
        <f t="shared" si="39"/>
        <v>21.368881814564268</v>
      </c>
      <c r="J106" s="274">
        <f t="shared" si="39"/>
        <v>11.420612813370473</v>
      </c>
      <c r="K106" s="274">
        <f t="shared" si="39"/>
        <v>8.3565459610027855</v>
      </c>
      <c r="L106" s="274">
        <f t="shared" si="39"/>
        <v>58.853959411062476</v>
      </c>
      <c r="M106" s="274">
        <f t="shared" si="39"/>
        <v>0</v>
      </c>
      <c r="N106" s="274">
        <f t="shared" si="39"/>
        <v>39.753282928770396</v>
      </c>
      <c r="O106" s="274">
        <f t="shared" si="39"/>
        <v>21.130123358535617</v>
      </c>
      <c r="P106" s="274">
        <f t="shared" si="39"/>
        <v>10.54516514126542</v>
      </c>
      <c r="Q106" s="274">
        <f t="shared" si="39"/>
        <v>8.0779944289693599</v>
      </c>
      <c r="R106" s="274">
        <f t="shared" si="39"/>
        <v>60.246717071229604</v>
      </c>
      <c r="S106" s="274">
        <f t="shared" si="39"/>
        <v>0</v>
      </c>
      <c r="T106" s="274">
        <f t="shared" si="39"/>
        <v>41.106247512932747</v>
      </c>
      <c r="U106" s="274">
        <f t="shared" si="39"/>
        <v>23.716673298846001</v>
      </c>
      <c r="V106" s="274">
        <f t="shared" si="39"/>
        <v>10.863509749303621</v>
      </c>
      <c r="W106" s="274">
        <f t="shared" si="39"/>
        <v>6.5260644647831283</v>
      </c>
      <c r="X106" s="274">
        <f t="shared" si="39"/>
        <v>58.893752487067253</v>
      </c>
      <c r="Y106" s="274">
        <f t="shared" si="39"/>
        <v>0</v>
      </c>
      <c r="Z106" s="274">
        <f t="shared" si="39"/>
        <v>38.002387584560289</v>
      </c>
      <c r="AA106" s="274">
        <f t="shared" si="39"/>
        <v>100</v>
      </c>
    </row>
    <row r="107" spans="1:27" ht="9.9499999999999993" customHeight="1" x14ac:dyDescent="0.2">
      <c r="A107" s="68" t="s">
        <v>150</v>
      </c>
      <c r="B107" s="270">
        <f t="shared" ref="B107:AA107" si="40">B20/$AA20*100</f>
        <v>50</v>
      </c>
      <c r="C107" s="270">
        <f t="shared" si="40"/>
        <v>25</v>
      </c>
      <c r="D107" s="270">
        <f t="shared" si="40"/>
        <v>12.5</v>
      </c>
      <c r="E107" s="270">
        <f t="shared" si="40"/>
        <v>12.5</v>
      </c>
      <c r="F107" s="270">
        <f t="shared" si="40"/>
        <v>50</v>
      </c>
      <c r="G107" s="270">
        <f t="shared" si="40"/>
        <v>0</v>
      </c>
      <c r="H107" s="270">
        <f t="shared" si="40"/>
        <v>75</v>
      </c>
      <c r="I107" s="270">
        <f t="shared" si="40"/>
        <v>25</v>
      </c>
      <c r="J107" s="270">
        <f t="shared" si="40"/>
        <v>50</v>
      </c>
      <c r="K107" s="270">
        <f t="shared" si="40"/>
        <v>0</v>
      </c>
      <c r="L107" s="270">
        <f t="shared" si="40"/>
        <v>25</v>
      </c>
      <c r="M107" s="270">
        <f t="shared" si="40"/>
        <v>0</v>
      </c>
      <c r="N107" s="270">
        <f t="shared" si="40"/>
        <v>87.5</v>
      </c>
      <c r="O107" s="270">
        <f t="shared" si="40"/>
        <v>37.5</v>
      </c>
      <c r="P107" s="270">
        <f t="shared" si="40"/>
        <v>25</v>
      </c>
      <c r="Q107" s="270">
        <f t="shared" si="40"/>
        <v>25</v>
      </c>
      <c r="R107" s="270">
        <f t="shared" si="40"/>
        <v>12.5</v>
      </c>
      <c r="S107" s="270">
        <f t="shared" si="40"/>
        <v>0</v>
      </c>
      <c r="T107" s="270">
        <f t="shared" si="40"/>
        <v>75</v>
      </c>
      <c r="U107" s="270">
        <f t="shared" si="40"/>
        <v>25</v>
      </c>
      <c r="V107" s="270">
        <f t="shared" si="40"/>
        <v>50</v>
      </c>
      <c r="W107" s="270">
        <f t="shared" si="40"/>
        <v>0</v>
      </c>
      <c r="X107" s="270">
        <f t="shared" si="40"/>
        <v>25</v>
      </c>
      <c r="Y107" s="270">
        <f t="shared" si="40"/>
        <v>0</v>
      </c>
      <c r="Z107" s="270">
        <f t="shared" si="40"/>
        <v>0</v>
      </c>
      <c r="AA107" s="270">
        <f t="shared" si="40"/>
        <v>100</v>
      </c>
    </row>
    <row r="108" spans="1:27" ht="9.9499999999999993" customHeight="1" x14ac:dyDescent="0.2">
      <c r="A108" s="68" t="s">
        <v>158</v>
      </c>
      <c r="B108" s="270">
        <f t="shared" ref="B108:AA108" si="41">B21/$AA21*100</f>
        <v>70</v>
      </c>
      <c r="C108" s="270">
        <f t="shared" si="41"/>
        <v>55.000000000000007</v>
      </c>
      <c r="D108" s="270">
        <f t="shared" si="41"/>
        <v>10</v>
      </c>
      <c r="E108" s="270">
        <f t="shared" si="41"/>
        <v>5</v>
      </c>
      <c r="F108" s="270">
        <f t="shared" si="41"/>
        <v>30</v>
      </c>
      <c r="G108" s="270">
        <f t="shared" si="41"/>
        <v>0</v>
      </c>
      <c r="H108" s="270">
        <f t="shared" si="41"/>
        <v>85</v>
      </c>
      <c r="I108" s="270">
        <f t="shared" si="41"/>
        <v>75</v>
      </c>
      <c r="J108" s="270">
        <f t="shared" si="41"/>
        <v>5</v>
      </c>
      <c r="K108" s="270">
        <f t="shared" si="41"/>
        <v>5</v>
      </c>
      <c r="L108" s="270">
        <f t="shared" si="41"/>
        <v>15</v>
      </c>
      <c r="M108" s="270">
        <f t="shared" si="41"/>
        <v>0</v>
      </c>
      <c r="N108" s="270">
        <f t="shared" si="41"/>
        <v>95</v>
      </c>
      <c r="O108" s="270">
        <f t="shared" si="41"/>
        <v>55.000000000000007</v>
      </c>
      <c r="P108" s="270">
        <f t="shared" si="41"/>
        <v>20</v>
      </c>
      <c r="Q108" s="270">
        <f t="shared" si="41"/>
        <v>20</v>
      </c>
      <c r="R108" s="270">
        <f t="shared" si="41"/>
        <v>5</v>
      </c>
      <c r="S108" s="270">
        <f t="shared" si="41"/>
        <v>0</v>
      </c>
      <c r="T108" s="270">
        <f t="shared" si="41"/>
        <v>75</v>
      </c>
      <c r="U108" s="270">
        <f t="shared" si="41"/>
        <v>55.000000000000007</v>
      </c>
      <c r="V108" s="270">
        <f t="shared" si="41"/>
        <v>20</v>
      </c>
      <c r="W108" s="270">
        <f t="shared" si="41"/>
        <v>0</v>
      </c>
      <c r="X108" s="270">
        <f t="shared" si="41"/>
        <v>25</v>
      </c>
      <c r="Y108" s="270">
        <f t="shared" si="41"/>
        <v>0</v>
      </c>
      <c r="Z108" s="270">
        <f t="shared" si="41"/>
        <v>0</v>
      </c>
      <c r="AA108" s="270">
        <f t="shared" si="41"/>
        <v>100</v>
      </c>
    </row>
    <row r="109" spans="1:27" ht="9.9499999999999993" customHeight="1" x14ac:dyDescent="0.2">
      <c r="A109" s="68" t="s">
        <v>114</v>
      </c>
      <c r="B109" s="270">
        <f t="shared" ref="B109:AA109" si="42">B22/$AA22*100</f>
        <v>28.746397694524497</v>
      </c>
      <c r="C109" s="270">
        <f t="shared" si="42"/>
        <v>15.201729106628243</v>
      </c>
      <c r="D109" s="270">
        <f t="shared" si="42"/>
        <v>10.014409221902017</v>
      </c>
      <c r="E109" s="270">
        <f t="shared" si="42"/>
        <v>3.5302593659942363</v>
      </c>
      <c r="F109" s="270">
        <f t="shared" si="42"/>
        <v>71.253602305475511</v>
      </c>
      <c r="G109" s="270">
        <f t="shared" si="42"/>
        <v>0</v>
      </c>
      <c r="H109" s="270">
        <f t="shared" si="42"/>
        <v>43.0835734870317</v>
      </c>
      <c r="I109" s="270">
        <f t="shared" si="42"/>
        <v>20.533141210374637</v>
      </c>
      <c r="J109" s="270">
        <f t="shared" si="42"/>
        <v>13.472622478386167</v>
      </c>
      <c r="K109" s="270">
        <f t="shared" si="42"/>
        <v>9.0778097982708932</v>
      </c>
      <c r="L109" s="270">
        <f t="shared" si="42"/>
        <v>56.9164265129683</v>
      </c>
      <c r="M109" s="270">
        <f t="shared" si="42"/>
        <v>0</v>
      </c>
      <c r="N109" s="270">
        <f t="shared" si="42"/>
        <v>40.994236311239192</v>
      </c>
      <c r="O109" s="270">
        <f t="shared" si="42"/>
        <v>19.380403458213259</v>
      </c>
      <c r="P109" s="270">
        <f t="shared" si="42"/>
        <v>12.680115273775217</v>
      </c>
      <c r="Q109" s="270">
        <f t="shared" si="42"/>
        <v>8.93371757925072</v>
      </c>
      <c r="R109" s="270">
        <f t="shared" si="42"/>
        <v>59.005763688760801</v>
      </c>
      <c r="S109" s="270">
        <f t="shared" si="42"/>
        <v>0</v>
      </c>
      <c r="T109" s="270">
        <f t="shared" si="42"/>
        <v>38.328530259365998</v>
      </c>
      <c r="U109" s="270">
        <f t="shared" si="42"/>
        <v>19.452449567723342</v>
      </c>
      <c r="V109" s="270">
        <f t="shared" si="42"/>
        <v>12.031700288184439</v>
      </c>
      <c r="W109" s="270">
        <f t="shared" si="42"/>
        <v>6.8443804034582127</v>
      </c>
      <c r="X109" s="270">
        <f t="shared" si="42"/>
        <v>61.671469740634009</v>
      </c>
      <c r="Y109" s="270">
        <f t="shared" si="42"/>
        <v>0</v>
      </c>
      <c r="Z109" s="270">
        <f t="shared" si="42"/>
        <v>37.680115273775215</v>
      </c>
      <c r="AA109" s="270">
        <f t="shared" si="42"/>
        <v>100</v>
      </c>
    </row>
    <row r="110" spans="1:27" ht="9.9499999999999993" customHeight="1" x14ac:dyDescent="0.2">
      <c r="A110" s="82" t="s">
        <v>21</v>
      </c>
      <c r="B110" s="270">
        <f t="shared" ref="B110:AA110" si="43">B23/$AA23*100</f>
        <v>22.73838630806846</v>
      </c>
      <c r="C110" s="270">
        <f t="shared" si="43"/>
        <v>11.491442542787286</v>
      </c>
      <c r="D110" s="270">
        <f t="shared" si="43"/>
        <v>8.679706601466993</v>
      </c>
      <c r="E110" s="270">
        <f t="shared" si="43"/>
        <v>2.5672371638141809</v>
      </c>
      <c r="F110" s="270">
        <f t="shared" si="43"/>
        <v>77.261613691931544</v>
      </c>
      <c r="G110" s="270">
        <f t="shared" si="43"/>
        <v>0</v>
      </c>
      <c r="H110" s="270">
        <f t="shared" si="43"/>
        <v>32.885085574572123</v>
      </c>
      <c r="I110" s="270">
        <f t="shared" si="43"/>
        <v>14.058679706601469</v>
      </c>
      <c r="J110" s="270">
        <f t="shared" si="43"/>
        <v>11.491442542787286</v>
      </c>
      <c r="K110" s="270">
        <f t="shared" si="43"/>
        <v>7.3349633251833746</v>
      </c>
      <c r="L110" s="270">
        <f t="shared" si="43"/>
        <v>67.11491442542787</v>
      </c>
      <c r="M110" s="270">
        <f t="shared" si="43"/>
        <v>0</v>
      </c>
      <c r="N110" s="270">
        <f t="shared" si="43"/>
        <v>30.317848410757946</v>
      </c>
      <c r="O110" s="270">
        <f t="shared" si="43"/>
        <v>14.058679706601469</v>
      </c>
      <c r="P110" s="270">
        <f t="shared" si="43"/>
        <v>9.0464547677261606</v>
      </c>
      <c r="Q110" s="270">
        <f t="shared" si="43"/>
        <v>7.2127139364303181</v>
      </c>
      <c r="R110" s="270">
        <f t="shared" si="43"/>
        <v>69.682151589242054</v>
      </c>
      <c r="S110" s="270">
        <f t="shared" si="43"/>
        <v>0</v>
      </c>
      <c r="T110" s="270">
        <f t="shared" si="43"/>
        <v>31.540342298288511</v>
      </c>
      <c r="U110" s="270">
        <f t="shared" si="43"/>
        <v>16.136919315403421</v>
      </c>
      <c r="V110" s="270">
        <f t="shared" si="43"/>
        <v>9.5354523227383865</v>
      </c>
      <c r="W110" s="270">
        <f t="shared" si="43"/>
        <v>5.8679706601466997</v>
      </c>
      <c r="X110" s="270">
        <f t="shared" si="43"/>
        <v>68.459657701711492</v>
      </c>
      <c r="Y110" s="270">
        <f t="shared" si="43"/>
        <v>0</v>
      </c>
      <c r="Z110" s="270">
        <f t="shared" si="43"/>
        <v>47.921760391198042</v>
      </c>
      <c r="AA110" s="270">
        <f t="shared" si="43"/>
        <v>100</v>
      </c>
    </row>
    <row r="111" spans="1:27" ht="9.9499999999999993" customHeight="1" x14ac:dyDescent="0.2">
      <c r="A111" s="82" t="s">
        <v>23</v>
      </c>
      <c r="B111" s="270">
        <f t="shared" ref="B111:AA111" si="44">B24/$AA24*100</f>
        <v>33.884297520661157</v>
      </c>
      <c r="C111" s="270">
        <f t="shared" si="44"/>
        <v>18.595041322314049</v>
      </c>
      <c r="D111" s="270">
        <f t="shared" si="44"/>
        <v>10.743801652892563</v>
      </c>
      <c r="E111" s="270">
        <f t="shared" si="44"/>
        <v>4.5454545454545459</v>
      </c>
      <c r="F111" s="270">
        <f t="shared" si="44"/>
        <v>66.11570247933885</v>
      </c>
      <c r="G111" s="270">
        <f t="shared" si="44"/>
        <v>0</v>
      </c>
      <c r="H111" s="270">
        <f t="shared" si="44"/>
        <v>54.752066115702483</v>
      </c>
      <c r="I111" s="270">
        <f t="shared" si="44"/>
        <v>27.892561983471076</v>
      </c>
      <c r="J111" s="270">
        <f t="shared" si="44"/>
        <v>15.289256198347106</v>
      </c>
      <c r="K111" s="270">
        <f t="shared" si="44"/>
        <v>11.570247933884298</v>
      </c>
      <c r="L111" s="270">
        <f t="shared" si="44"/>
        <v>45.247933884297517</v>
      </c>
      <c r="M111" s="270">
        <f t="shared" si="44"/>
        <v>0</v>
      </c>
      <c r="N111" s="270">
        <f t="shared" si="44"/>
        <v>52.892561983471076</v>
      </c>
      <c r="O111" s="270">
        <f t="shared" si="44"/>
        <v>26.239669421487605</v>
      </c>
      <c r="P111" s="270">
        <f t="shared" si="44"/>
        <v>15.495867768595042</v>
      </c>
      <c r="Q111" s="270">
        <f t="shared" si="44"/>
        <v>11.15702479338843</v>
      </c>
      <c r="R111" s="270">
        <f t="shared" si="44"/>
        <v>47.107438016528924</v>
      </c>
      <c r="S111" s="270">
        <f t="shared" si="44"/>
        <v>0</v>
      </c>
      <c r="T111" s="270">
        <f t="shared" si="44"/>
        <v>45.041322314049587</v>
      </c>
      <c r="U111" s="270">
        <f t="shared" si="44"/>
        <v>22.314049586776861</v>
      </c>
      <c r="V111" s="270">
        <f t="shared" si="44"/>
        <v>14.46280991735537</v>
      </c>
      <c r="W111" s="270">
        <f t="shared" si="44"/>
        <v>8.2644628099173563</v>
      </c>
      <c r="X111" s="270">
        <f t="shared" si="44"/>
        <v>54.958677685950406</v>
      </c>
      <c r="Y111" s="270">
        <f t="shared" si="44"/>
        <v>0</v>
      </c>
      <c r="Z111" s="270">
        <f t="shared" si="44"/>
        <v>25.826446280991732</v>
      </c>
      <c r="AA111" s="270">
        <f t="shared" si="44"/>
        <v>100</v>
      </c>
    </row>
    <row r="112" spans="1:27" ht="9.9499999999999993" customHeight="1" x14ac:dyDescent="0.2">
      <c r="A112" s="82" t="s">
        <v>22</v>
      </c>
      <c r="B112" s="270">
        <f t="shared" ref="B112:AA112" si="45">B25/$AA25*100</f>
        <v>56.97674418604651</v>
      </c>
      <c r="C112" s="270">
        <f t="shared" si="45"/>
        <v>31.395348837209301</v>
      </c>
      <c r="D112" s="270">
        <f t="shared" si="45"/>
        <v>18.604651162790699</v>
      </c>
      <c r="E112" s="270">
        <f t="shared" si="45"/>
        <v>6.9767441860465116</v>
      </c>
      <c r="F112" s="270">
        <f t="shared" si="45"/>
        <v>43.02325581395349</v>
      </c>
      <c r="G112" s="270">
        <f t="shared" si="45"/>
        <v>0</v>
      </c>
      <c r="H112" s="270">
        <f t="shared" si="45"/>
        <v>74.418604651162795</v>
      </c>
      <c r="I112" s="270">
        <f t="shared" si="45"/>
        <v>40.697674418604649</v>
      </c>
      <c r="J112" s="270">
        <f t="shared" si="45"/>
        <v>22.093023255813954</v>
      </c>
      <c r="K112" s="270">
        <f t="shared" si="45"/>
        <v>11.627906976744185</v>
      </c>
      <c r="L112" s="270">
        <f t="shared" si="45"/>
        <v>25.581395348837212</v>
      </c>
      <c r="M112" s="270">
        <f t="shared" si="45"/>
        <v>0</v>
      </c>
      <c r="N112" s="270">
        <f t="shared" si="45"/>
        <v>75.581395348837205</v>
      </c>
      <c r="O112" s="270">
        <f t="shared" si="45"/>
        <v>31.395348837209301</v>
      </c>
      <c r="P112" s="270">
        <f t="shared" si="45"/>
        <v>31.395348837209301</v>
      </c>
      <c r="Q112" s="270">
        <f t="shared" si="45"/>
        <v>12.790697674418606</v>
      </c>
      <c r="R112" s="270">
        <f t="shared" si="45"/>
        <v>24.418604651162788</v>
      </c>
      <c r="S112" s="270">
        <f t="shared" si="45"/>
        <v>0</v>
      </c>
      <c r="T112" s="270">
        <f t="shared" si="45"/>
        <v>65.116279069767444</v>
      </c>
      <c r="U112" s="270">
        <f t="shared" si="45"/>
        <v>34.883720930232556</v>
      </c>
      <c r="V112" s="270">
        <f t="shared" si="45"/>
        <v>22.093023255813954</v>
      </c>
      <c r="W112" s="270">
        <f t="shared" si="45"/>
        <v>8.1395348837209305</v>
      </c>
      <c r="X112" s="270">
        <f t="shared" si="45"/>
        <v>34.883720930232556</v>
      </c>
      <c r="Y112" s="270">
        <f t="shared" si="45"/>
        <v>0</v>
      </c>
      <c r="Z112" s="270">
        <f t="shared" si="45"/>
        <v>6.9767441860465116</v>
      </c>
      <c r="AA112" s="270">
        <f t="shared" si="45"/>
        <v>100</v>
      </c>
    </row>
    <row r="113" spans="1:27" ht="9.9499999999999993" customHeight="1" x14ac:dyDescent="0.2">
      <c r="A113" s="82" t="s">
        <v>116</v>
      </c>
      <c r="B113" s="270">
        <f t="shared" ref="B113:AA113" si="46">B26/$AA26*100</f>
        <v>37.272727272727273</v>
      </c>
      <c r="C113" s="270">
        <f t="shared" si="46"/>
        <v>17.272727272727273</v>
      </c>
      <c r="D113" s="270">
        <f t="shared" si="46"/>
        <v>14.545454545454545</v>
      </c>
      <c r="E113" s="270">
        <f t="shared" si="46"/>
        <v>5.4545454545454541</v>
      </c>
      <c r="F113" s="270">
        <f t="shared" si="46"/>
        <v>62.727272727272734</v>
      </c>
      <c r="G113" s="270">
        <f t="shared" si="46"/>
        <v>0</v>
      </c>
      <c r="H113" s="270">
        <f t="shared" si="46"/>
        <v>51.81818181818182</v>
      </c>
      <c r="I113" s="270">
        <f t="shared" si="46"/>
        <v>24.545454545454547</v>
      </c>
      <c r="J113" s="270">
        <f t="shared" si="46"/>
        <v>16.363636363636363</v>
      </c>
      <c r="K113" s="270">
        <f t="shared" si="46"/>
        <v>10.909090909090908</v>
      </c>
      <c r="L113" s="270">
        <f t="shared" si="46"/>
        <v>48.18181818181818</v>
      </c>
      <c r="M113" s="270">
        <f t="shared" si="46"/>
        <v>0</v>
      </c>
      <c r="N113" s="270">
        <f t="shared" si="46"/>
        <v>47.272727272727273</v>
      </c>
      <c r="O113" s="270">
        <f t="shared" si="46"/>
        <v>22.727272727272727</v>
      </c>
      <c r="P113" s="270">
        <f t="shared" si="46"/>
        <v>19.090909090909093</v>
      </c>
      <c r="Q113" s="270">
        <f t="shared" si="46"/>
        <v>5.4545454545454541</v>
      </c>
      <c r="R113" s="270">
        <f t="shared" si="46"/>
        <v>52.72727272727272</v>
      </c>
      <c r="S113" s="270">
        <f t="shared" si="46"/>
        <v>0</v>
      </c>
      <c r="T113" s="270">
        <f t="shared" si="46"/>
        <v>46.36363636363636</v>
      </c>
      <c r="U113" s="270">
        <f t="shared" si="46"/>
        <v>20.909090909090907</v>
      </c>
      <c r="V113" s="270">
        <f t="shared" si="46"/>
        <v>18.181818181818183</v>
      </c>
      <c r="W113" s="270">
        <f t="shared" si="46"/>
        <v>7.2727272727272725</v>
      </c>
      <c r="X113" s="270">
        <f t="shared" si="46"/>
        <v>53.63636363636364</v>
      </c>
      <c r="Y113" s="270">
        <f t="shared" si="46"/>
        <v>0</v>
      </c>
      <c r="Z113" s="270">
        <f t="shared" si="46"/>
        <v>31.818181818181817</v>
      </c>
      <c r="AA113" s="270">
        <f t="shared" si="46"/>
        <v>100</v>
      </c>
    </row>
    <row r="114" spans="1:27" ht="9.9499999999999993" customHeight="1" x14ac:dyDescent="0.2">
      <c r="A114" s="82" t="s">
        <v>14</v>
      </c>
      <c r="B114" s="270">
        <f t="shared" ref="B114:AA114" si="47">B27/$AA27*100</f>
        <v>51.724137931034484</v>
      </c>
      <c r="C114" s="270">
        <f t="shared" si="47"/>
        <v>13.793103448275861</v>
      </c>
      <c r="D114" s="270">
        <f t="shared" si="47"/>
        <v>24.137931034482758</v>
      </c>
      <c r="E114" s="270">
        <f t="shared" si="47"/>
        <v>13.793103448275861</v>
      </c>
      <c r="F114" s="270">
        <f t="shared" si="47"/>
        <v>48.275862068965516</v>
      </c>
      <c r="G114" s="270">
        <f t="shared" si="47"/>
        <v>0</v>
      </c>
      <c r="H114" s="270">
        <f t="shared" si="47"/>
        <v>62.068965517241381</v>
      </c>
      <c r="I114" s="270">
        <f t="shared" si="47"/>
        <v>17.241379310344829</v>
      </c>
      <c r="J114" s="270">
        <f t="shared" si="47"/>
        <v>20.689655172413794</v>
      </c>
      <c r="K114" s="270">
        <f t="shared" si="47"/>
        <v>24.137931034482758</v>
      </c>
      <c r="L114" s="270">
        <f t="shared" si="47"/>
        <v>37.931034482758619</v>
      </c>
      <c r="M114" s="270">
        <f t="shared" si="47"/>
        <v>0</v>
      </c>
      <c r="N114" s="270">
        <f t="shared" si="47"/>
        <v>51.724137931034484</v>
      </c>
      <c r="O114" s="270">
        <f t="shared" si="47"/>
        <v>13.793103448275861</v>
      </c>
      <c r="P114" s="270">
        <f t="shared" si="47"/>
        <v>17.241379310344829</v>
      </c>
      <c r="Q114" s="270">
        <f t="shared" si="47"/>
        <v>20.689655172413794</v>
      </c>
      <c r="R114" s="270">
        <f t="shared" si="47"/>
        <v>48.275862068965516</v>
      </c>
      <c r="S114" s="270">
        <f t="shared" si="47"/>
        <v>0</v>
      </c>
      <c r="T114" s="270">
        <f t="shared" si="47"/>
        <v>55.172413793103445</v>
      </c>
      <c r="U114" s="270">
        <f t="shared" si="47"/>
        <v>20.689655172413794</v>
      </c>
      <c r="V114" s="270">
        <f t="shared" si="47"/>
        <v>13.793103448275861</v>
      </c>
      <c r="W114" s="270">
        <f t="shared" si="47"/>
        <v>20.689655172413794</v>
      </c>
      <c r="X114" s="270">
        <f t="shared" si="47"/>
        <v>44.827586206896555</v>
      </c>
      <c r="Y114" s="270">
        <f t="shared" si="47"/>
        <v>0</v>
      </c>
      <c r="Z114" s="270">
        <f t="shared" si="47"/>
        <v>13.793103448275861</v>
      </c>
      <c r="AA114" s="270">
        <f t="shared" si="47"/>
        <v>100</v>
      </c>
    </row>
    <row r="115" spans="1:27" ht="9.9499999999999993" customHeight="1" x14ac:dyDescent="0.2">
      <c r="A115" s="68" t="s">
        <v>115</v>
      </c>
      <c r="B115" s="270">
        <f t="shared" ref="B115:AA115" si="48">B28/$AA28*100</f>
        <v>61.53846153846154</v>
      </c>
      <c r="C115" s="270">
        <f t="shared" si="48"/>
        <v>46.153846153846153</v>
      </c>
      <c r="D115" s="270">
        <f t="shared" si="48"/>
        <v>15.384615384615385</v>
      </c>
      <c r="E115" s="270">
        <f t="shared" si="48"/>
        <v>0</v>
      </c>
      <c r="F115" s="270">
        <f t="shared" si="48"/>
        <v>38.461538461538467</v>
      </c>
      <c r="G115" s="270">
        <f t="shared" si="48"/>
        <v>0</v>
      </c>
      <c r="H115" s="270">
        <f t="shared" si="48"/>
        <v>84.615384615384613</v>
      </c>
      <c r="I115" s="270">
        <f t="shared" si="48"/>
        <v>38.461538461538467</v>
      </c>
      <c r="J115" s="270">
        <f t="shared" si="48"/>
        <v>30.76923076923077</v>
      </c>
      <c r="K115" s="270">
        <f t="shared" si="48"/>
        <v>15.384615384615385</v>
      </c>
      <c r="L115" s="270">
        <f t="shared" si="48"/>
        <v>15.384615384615385</v>
      </c>
      <c r="M115" s="270">
        <f t="shared" si="48"/>
        <v>0</v>
      </c>
      <c r="N115" s="270">
        <f t="shared" si="48"/>
        <v>69.230769230769226</v>
      </c>
      <c r="O115" s="270">
        <f t="shared" si="48"/>
        <v>53.846153846153847</v>
      </c>
      <c r="P115" s="270">
        <f t="shared" si="48"/>
        <v>7.6923076923076925</v>
      </c>
      <c r="Q115" s="270">
        <f t="shared" si="48"/>
        <v>7.6923076923076925</v>
      </c>
      <c r="R115" s="270">
        <f t="shared" si="48"/>
        <v>30.76923076923077</v>
      </c>
      <c r="S115" s="270">
        <f t="shared" si="48"/>
        <v>0</v>
      </c>
      <c r="T115" s="270">
        <f t="shared" si="48"/>
        <v>84.615384615384613</v>
      </c>
      <c r="U115" s="270">
        <f t="shared" si="48"/>
        <v>69.230769230769226</v>
      </c>
      <c r="V115" s="270">
        <f t="shared" si="48"/>
        <v>15.384615384615385</v>
      </c>
      <c r="W115" s="270">
        <f t="shared" si="48"/>
        <v>0</v>
      </c>
      <c r="X115" s="270">
        <f t="shared" si="48"/>
        <v>15.384615384615385</v>
      </c>
      <c r="Y115" s="270">
        <f t="shared" si="48"/>
        <v>0</v>
      </c>
      <c r="Z115" s="270">
        <f t="shared" si="48"/>
        <v>0</v>
      </c>
      <c r="AA115" s="270">
        <f t="shared" si="48"/>
        <v>100</v>
      </c>
    </row>
    <row r="116" spans="1:27" ht="9.9499999999999993" customHeight="1" x14ac:dyDescent="0.2">
      <c r="A116" s="68" t="s">
        <v>16</v>
      </c>
      <c r="B116" s="270">
        <f t="shared" ref="B116:AA116" si="49">B29/$AA29*100</f>
        <v>18.969072164948454</v>
      </c>
      <c r="C116" s="270">
        <f t="shared" si="49"/>
        <v>15.051546391752577</v>
      </c>
      <c r="D116" s="270">
        <f t="shared" si="49"/>
        <v>2.8865979381443299</v>
      </c>
      <c r="E116" s="270">
        <f t="shared" si="49"/>
        <v>1.0309278350515463</v>
      </c>
      <c r="F116" s="270">
        <f t="shared" si="49"/>
        <v>81.030927835051543</v>
      </c>
      <c r="G116" s="270">
        <f t="shared" si="49"/>
        <v>0</v>
      </c>
      <c r="H116" s="270">
        <f t="shared" si="49"/>
        <v>24.123711340206185</v>
      </c>
      <c r="I116" s="270">
        <f t="shared" si="49"/>
        <v>17.938144329896907</v>
      </c>
      <c r="J116" s="270">
        <f t="shared" si="49"/>
        <v>4.7422680412371134</v>
      </c>
      <c r="K116" s="270">
        <f t="shared" si="49"/>
        <v>1.4432989690721649</v>
      </c>
      <c r="L116" s="270">
        <f t="shared" si="49"/>
        <v>75.876288659793815</v>
      </c>
      <c r="M116" s="270">
        <f t="shared" si="49"/>
        <v>0</v>
      </c>
      <c r="N116" s="270">
        <f t="shared" si="49"/>
        <v>25.773195876288657</v>
      </c>
      <c r="O116" s="270">
        <f t="shared" si="49"/>
        <v>20.618556701030926</v>
      </c>
      <c r="P116" s="270">
        <f t="shared" si="49"/>
        <v>3.7113402061855671</v>
      </c>
      <c r="Q116" s="270">
        <f t="shared" si="49"/>
        <v>1.4432989690721649</v>
      </c>
      <c r="R116" s="270">
        <f t="shared" si="49"/>
        <v>74.226804123711347</v>
      </c>
      <c r="S116" s="270">
        <f t="shared" si="49"/>
        <v>0</v>
      </c>
      <c r="T116" s="270">
        <f t="shared" si="49"/>
        <v>35.463917525773198</v>
      </c>
      <c r="U116" s="270">
        <f t="shared" si="49"/>
        <v>29.27835051546392</v>
      </c>
      <c r="V116" s="270">
        <f t="shared" si="49"/>
        <v>4.536082474226804</v>
      </c>
      <c r="W116" s="270">
        <f t="shared" si="49"/>
        <v>1.6494845360824744</v>
      </c>
      <c r="X116" s="270">
        <f t="shared" si="49"/>
        <v>64.536082474226802</v>
      </c>
      <c r="Y116" s="270">
        <f t="shared" si="49"/>
        <v>0</v>
      </c>
      <c r="Z116" s="270">
        <f t="shared" si="49"/>
        <v>52.371134020618562</v>
      </c>
      <c r="AA116" s="270">
        <f t="shared" si="49"/>
        <v>100</v>
      </c>
    </row>
    <row r="117" spans="1:27" ht="9.9499999999999993" customHeight="1" x14ac:dyDescent="0.2">
      <c r="A117" s="68" t="s">
        <v>17</v>
      </c>
      <c r="B117" s="270">
        <f t="shared" ref="B117:AA117" si="50">B30/$AA30*100</f>
        <v>35.028248587570623</v>
      </c>
      <c r="C117" s="270">
        <f t="shared" si="50"/>
        <v>24.293785310734464</v>
      </c>
      <c r="D117" s="270">
        <f t="shared" si="50"/>
        <v>5.6497175141242941</v>
      </c>
      <c r="E117" s="270">
        <f t="shared" si="50"/>
        <v>5.0847457627118651</v>
      </c>
      <c r="F117" s="270">
        <f t="shared" si="50"/>
        <v>64.971751412429384</v>
      </c>
      <c r="G117" s="270">
        <f t="shared" si="50"/>
        <v>0</v>
      </c>
      <c r="H117" s="270">
        <f t="shared" si="50"/>
        <v>52.542372881355938</v>
      </c>
      <c r="I117" s="270">
        <f t="shared" si="50"/>
        <v>29.378531073446329</v>
      </c>
      <c r="J117" s="270">
        <f t="shared" si="50"/>
        <v>10.16949152542373</v>
      </c>
      <c r="K117" s="270">
        <f t="shared" si="50"/>
        <v>12.994350282485875</v>
      </c>
      <c r="L117" s="270">
        <f t="shared" si="50"/>
        <v>47.457627118644069</v>
      </c>
      <c r="M117" s="270">
        <f t="shared" si="50"/>
        <v>0</v>
      </c>
      <c r="N117" s="270">
        <f t="shared" si="50"/>
        <v>54.237288135593218</v>
      </c>
      <c r="O117" s="270">
        <f t="shared" si="50"/>
        <v>30.508474576271187</v>
      </c>
      <c r="P117" s="270">
        <f t="shared" si="50"/>
        <v>11.299435028248588</v>
      </c>
      <c r="Q117" s="270">
        <f t="shared" si="50"/>
        <v>12.429378531073446</v>
      </c>
      <c r="R117" s="270">
        <f t="shared" si="50"/>
        <v>45.762711864406782</v>
      </c>
      <c r="S117" s="270">
        <f t="shared" si="50"/>
        <v>0</v>
      </c>
      <c r="T117" s="270">
        <f t="shared" si="50"/>
        <v>51.977401129943502</v>
      </c>
      <c r="U117" s="270">
        <f t="shared" si="50"/>
        <v>32.7683615819209</v>
      </c>
      <c r="V117" s="270">
        <f t="shared" si="50"/>
        <v>9.6045197740112993</v>
      </c>
      <c r="W117" s="270">
        <f t="shared" si="50"/>
        <v>9.6045197740112993</v>
      </c>
      <c r="X117" s="270">
        <f t="shared" si="50"/>
        <v>48.022598870056498</v>
      </c>
      <c r="Y117" s="270">
        <f t="shared" si="50"/>
        <v>0</v>
      </c>
      <c r="Z117" s="270">
        <f t="shared" si="50"/>
        <v>28.8135593220339</v>
      </c>
      <c r="AA117" s="270">
        <f t="shared" si="50"/>
        <v>100</v>
      </c>
    </row>
    <row r="118" spans="1:27" ht="9.9499999999999993" customHeight="1" x14ac:dyDescent="0.2">
      <c r="A118" s="68" t="s">
        <v>18</v>
      </c>
      <c r="B118" s="270">
        <f t="shared" ref="B118:AA118" si="51">B31/$AA31*100</f>
        <v>28.621908127208478</v>
      </c>
      <c r="C118" s="270">
        <f t="shared" si="51"/>
        <v>14.134275618374559</v>
      </c>
      <c r="D118" s="270">
        <f t="shared" si="51"/>
        <v>6.3604240282685502</v>
      </c>
      <c r="E118" s="270">
        <f t="shared" si="51"/>
        <v>8.1272084805653702</v>
      </c>
      <c r="F118" s="270">
        <f t="shared" si="51"/>
        <v>71.378091872791515</v>
      </c>
      <c r="G118" s="270">
        <f t="shared" si="51"/>
        <v>0</v>
      </c>
      <c r="H118" s="270">
        <f t="shared" si="51"/>
        <v>41.342756183745585</v>
      </c>
      <c r="I118" s="270">
        <f t="shared" si="51"/>
        <v>20.848056537102476</v>
      </c>
      <c r="J118" s="270">
        <f t="shared" si="51"/>
        <v>9.1872791519434625</v>
      </c>
      <c r="K118" s="270">
        <f t="shared" si="51"/>
        <v>11.307420494699647</v>
      </c>
      <c r="L118" s="270">
        <f t="shared" si="51"/>
        <v>58.657243816254415</v>
      </c>
      <c r="M118" s="270">
        <f t="shared" si="51"/>
        <v>0</v>
      </c>
      <c r="N118" s="270">
        <f t="shared" si="51"/>
        <v>37.809187279151942</v>
      </c>
      <c r="O118" s="270">
        <f t="shared" si="51"/>
        <v>20.49469964664311</v>
      </c>
      <c r="P118" s="270">
        <f t="shared" si="51"/>
        <v>6.3604240282685502</v>
      </c>
      <c r="Q118" s="270">
        <f t="shared" si="51"/>
        <v>10.954063604240282</v>
      </c>
      <c r="R118" s="270">
        <f t="shared" si="51"/>
        <v>62.190812720848058</v>
      </c>
      <c r="S118" s="270">
        <f t="shared" si="51"/>
        <v>0</v>
      </c>
      <c r="T118" s="270">
        <f t="shared" si="51"/>
        <v>48.763250883392232</v>
      </c>
      <c r="U118" s="270">
        <f t="shared" si="51"/>
        <v>26.501766784452297</v>
      </c>
      <c r="V118" s="270">
        <f t="shared" si="51"/>
        <v>11.66077738515901</v>
      </c>
      <c r="W118" s="270">
        <f t="shared" si="51"/>
        <v>10.600706713780919</v>
      </c>
      <c r="X118" s="270">
        <f t="shared" si="51"/>
        <v>51.236749116607768</v>
      </c>
      <c r="Y118" s="270">
        <f t="shared" si="51"/>
        <v>0</v>
      </c>
      <c r="Z118" s="270">
        <f t="shared" si="51"/>
        <v>31.095406360424029</v>
      </c>
      <c r="AA118" s="270">
        <f t="shared" si="51"/>
        <v>100</v>
      </c>
    </row>
    <row r="119" spans="1:27" ht="5.0999999999999996" customHeight="1" x14ac:dyDescent="0.2">
      <c r="A119" s="68"/>
      <c r="B119" s="270"/>
      <c r="C119" s="270"/>
      <c r="D119" s="270"/>
      <c r="E119" s="270"/>
      <c r="F119" s="270"/>
      <c r="G119" s="270"/>
      <c r="H119" s="270"/>
      <c r="I119" s="270"/>
      <c r="J119" s="270"/>
      <c r="K119" s="270"/>
      <c r="L119" s="270"/>
      <c r="M119" s="270"/>
      <c r="N119" s="270"/>
      <c r="O119" s="270"/>
      <c r="P119" s="270"/>
      <c r="Q119" s="270"/>
      <c r="R119" s="270"/>
      <c r="S119" s="270"/>
      <c r="T119" s="270"/>
      <c r="U119" s="270"/>
      <c r="V119" s="270"/>
      <c r="W119" s="270"/>
      <c r="X119" s="270"/>
      <c r="Y119" s="270"/>
      <c r="Z119" s="270"/>
      <c r="AA119" s="270"/>
    </row>
    <row r="120" spans="1:27" s="50" customFormat="1" ht="9.9499999999999993" customHeight="1" x14ac:dyDescent="0.2">
      <c r="A120" s="96" t="s">
        <v>86</v>
      </c>
      <c r="B120" s="274">
        <f t="shared" ref="B120:AA120" si="52">B33/$AA33*100</f>
        <v>32.018681888946546</v>
      </c>
      <c r="C120" s="274">
        <f t="shared" si="52"/>
        <v>19.719771665801762</v>
      </c>
      <c r="D120" s="274">
        <f t="shared" si="52"/>
        <v>8.3030617540217957</v>
      </c>
      <c r="E120" s="274">
        <f t="shared" si="52"/>
        <v>3.995848469122989</v>
      </c>
      <c r="F120" s="274">
        <f t="shared" si="52"/>
        <v>67.98131811105344</v>
      </c>
      <c r="G120" s="274">
        <f t="shared" si="52"/>
        <v>0</v>
      </c>
      <c r="H120" s="274">
        <f t="shared" si="52"/>
        <v>35.962636222106902</v>
      </c>
      <c r="I120" s="274">
        <f t="shared" si="52"/>
        <v>21.120913336792942</v>
      </c>
      <c r="J120" s="274">
        <f t="shared" si="52"/>
        <v>9.0814737934613401</v>
      </c>
      <c r="K120" s="274">
        <f t="shared" si="52"/>
        <v>5.7602490918526206</v>
      </c>
      <c r="L120" s="274">
        <f t="shared" si="52"/>
        <v>64.037363777893091</v>
      </c>
      <c r="M120" s="274">
        <f t="shared" si="52"/>
        <v>0</v>
      </c>
      <c r="N120" s="274">
        <f t="shared" si="52"/>
        <v>35.339906590555266</v>
      </c>
      <c r="O120" s="274">
        <f t="shared" si="52"/>
        <v>20.705760249091853</v>
      </c>
      <c r="P120" s="274">
        <f t="shared" si="52"/>
        <v>9.0295796574987026</v>
      </c>
      <c r="Q120" s="274">
        <f t="shared" si="52"/>
        <v>5.6045666839647117</v>
      </c>
      <c r="R120" s="274">
        <f t="shared" si="52"/>
        <v>64.660093409444727</v>
      </c>
      <c r="S120" s="274">
        <f t="shared" si="52"/>
        <v>0</v>
      </c>
      <c r="T120" s="274">
        <f t="shared" si="52"/>
        <v>41.51530877010898</v>
      </c>
      <c r="U120" s="274">
        <f t="shared" si="52"/>
        <v>27.711468604047745</v>
      </c>
      <c r="V120" s="274">
        <f t="shared" si="52"/>
        <v>9.2371562013492472</v>
      </c>
      <c r="W120" s="274">
        <f t="shared" si="52"/>
        <v>4.566683964711987</v>
      </c>
      <c r="X120" s="274">
        <f t="shared" si="52"/>
        <v>58.48469122989102</v>
      </c>
      <c r="Y120" s="274">
        <f t="shared" si="52"/>
        <v>0</v>
      </c>
      <c r="Z120" s="274">
        <f t="shared" si="52"/>
        <v>39.750908147379342</v>
      </c>
      <c r="AA120" s="274">
        <f t="shared" si="52"/>
        <v>100</v>
      </c>
    </row>
    <row r="121" spans="1:27" ht="9.9499999999999993" customHeight="1" x14ac:dyDescent="0.2">
      <c r="A121" s="68" t="s">
        <v>150</v>
      </c>
      <c r="B121" s="270">
        <f t="shared" ref="B121:AA121" si="53">B34/$AA34*100</f>
        <v>75</v>
      </c>
      <c r="C121" s="270">
        <f t="shared" si="53"/>
        <v>50</v>
      </c>
      <c r="D121" s="270">
        <f t="shared" si="53"/>
        <v>25</v>
      </c>
      <c r="E121" s="270">
        <f t="shared" si="53"/>
        <v>0</v>
      </c>
      <c r="F121" s="270">
        <f t="shared" si="53"/>
        <v>25</v>
      </c>
      <c r="G121" s="270">
        <f t="shared" si="53"/>
        <v>0</v>
      </c>
      <c r="H121" s="270">
        <f t="shared" si="53"/>
        <v>62.5</v>
      </c>
      <c r="I121" s="270">
        <f t="shared" si="53"/>
        <v>25</v>
      </c>
      <c r="J121" s="270">
        <f t="shared" si="53"/>
        <v>25</v>
      </c>
      <c r="K121" s="270">
        <f t="shared" si="53"/>
        <v>12.5</v>
      </c>
      <c r="L121" s="270">
        <f t="shared" si="53"/>
        <v>37.5</v>
      </c>
      <c r="M121" s="270">
        <f t="shared" si="53"/>
        <v>0</v>
      </c>
      <c r="N121" s="270">
        <f t="shared" si="53"/>
        <v>37.5</v>
      </c>
      <c r="O121" s="270">
        <f t="shared" si="53"/>
        <v>37.5</v>
      </c>
      <c r="P121" s="270">
        <f t="shared" si="53"/>
        <v>0</v>
      </c>
      <c r="Q121" s="270">
        <f t="shared" si="53"/>
        <v>0</v>
      </c>
      <c r="R121" s="270">
        <f t="shared" si="53"/>
        <v>62.5</v>
      </c>
      <c r="S121" s="270">
        <f t="shared" si="53"/>
        <v>0</v>
      </c>
      <c r="T121" s="270">
        <f t="shared" si="53"/>
        <v>75</v>
      </c>
      <c r="U121" s="270">
        <f t="shared" si="53"/>
        <v>50</v>
      </c>
      <c r="V121" s="270">
        <f t="shared" si="53"/>
        <v>25</v>
      </c>
      <c r="W121" s="270">
        <f t="shared" si="53"/>
        <v>0</v>
      </c>
      <c r="X121" s="270">
        <f t="shared" si="53"/>
        <v>25</v>
      </c>
      <c r="Y121" s="270">
        <f t="shared" si="53"/>
        <v>0</v>
      </c>
      <c r="Z121" s="270">
        <f t="shared" si="53"/>
        <v>25</v>
      </c>
      <c r="AA121" s="270">
        <f t="shared" si="53"/>
        <v>100</v>
      </c>
    </row>
    <row r="122" spans="1:27" ht="9.9499999999999993" customHeight="1" x14ac:dyDescent="0.2">
      <c r="A122" s="68" t="s">
        <v>158</v>
      </c>
      <c r="B122" s="270">
        <f t="shared" ref="B122:AA122" si="54">B35/$AA35*100</f>
        <v>45.454545454545453</v>
      </c>
      <c r="C122" s="270">
        <f t="shared" si="54"/>
        <v>27.27272727272727</v>
      </c>
      <c r="D122" s="270">
        <f t="shared" si="54"/>
        <v>18.181818181818183</v>
      </c>
      <c r="E122" s="270">
        <f t="shared" si="54"/>
        <v>0</v>
      </c>
      <c r="F122" s="270">
        <f t="shared" si="54"/>
        <v>54.54545454545454</v>
      </c>
      <c r="G122" s="270">
        <f t="shared" si="54"/>
        <v>0</v>
      </c>
      <c r="H122" s="270">
        <f t="shared" si="54"/>
        <v>63.636363636363633</v>
      </c>
      <c r="I122" s="270">
        <f t="shared" si="54"/>
        <v>27.27272727272727</v>
      </c>
      <c r="J122" s="270">
        <f t="shared" si="54"/>
        <v>13.636363636363635</v>
      </c>
      <c r="K122" s="270">
        <f t="shared" si="54"/>
        <v>22.727272727272727</v>
      </c>
      <c r="L122" s="270">
        <f t="shared" si="54"/>
        <v>36.363636363636367</v>
      </c>
      <c r="M122" s="270">
        <f t="shared" si="54"/>
        <v>0</v>
      </c>
      <c r="N122" s="270">
        <f t="shared" si="54"/>
        <v>59.090909090909093</v>
      </c>
      <c r="O122" s="270">
        <f t="shared" si="54"/>
        <v>9.0909090909090917</v>
      </c>
      <c r="P122" s="270">
        <f t="shared" si="54"/>
        <v>31.818181818181817</v>
      </c>
      <c r="Q122" s="270">
        <f t="shared" si="54"/>
        <v>18.181818181818183</v>
      </c>
      <c r="R122" s="270">
        <f t="shared" si="54"/>
        <v>40.909090909090914</v>
      </c>
      <c r="S122" s="270">
        <f t="shared" si="54"/>
        <v>0</v>
      </c>
      <c r="T122" s="270">
        <f t="shared" si="54"/>
        <v>63.636363636363633</v>
      </c>
      <c r="U122" s="270">
        <f t="shared" si="54"/>
        <v>27.27272727272727</v>
      </c>
      <c r="V122" s="270">
        <f t="shared" si="54"/>
        <v>27.27272727272727</v>
      </c>
      <c r="W122" s="270">
        <f t="shared" si="54"/>
        <v>9.0909090909090917</v>
      </c>
      <c r="X122" s="270">
        <f t="shared" si="54"/>
        <v>36.363636363636367</v>
      </c>
      <c r="Y122" s="270">
        <f t="shared" si="54"/>
        <v>0</v>
      </c>
      <c r="Z122" s="270">
        <f t="shared" si="54"/>
        <v>18.181818181818183</v>
      </c>
      <c r="AA122" s="270">
        <f t="shared" si="54"/>
        <v>100</v>
      </c>
    </row>
    <row r="123" spans="1:27" ht="9.9499999999999993" customHeight="1" x14ac:dyDescent="0.2">
      <c r="A123" s="68" t="s">
        <v>114</v>
      </c>
      <c r="B123" s="270">
        <f t="shared" ref="B123:AA123" si="55">B36/$AA36*100</f>
        <v>31.237113402061855</v>
      </c>
      <c r="C123" s="270">
        <f t="shared" si="55"/>
        <v>15.979381443298967</v>
      </c>
      <c r="D123" s="270">
        <f t="shared" si="55"/>
        <v>9.6907216494845372</v>
      </c>
      <c r="E123" s="270">
        <f t="shared" si="55"/>
        <v>5.5670103092783512</v>
      </c>
      <c r="F123" s="270">
        <f t="shared" si="55"/>
        <v>68.762886597938149</v>
      </c>
      <c r="G123" s="270">
        <f t="shared" si="55"/>
        <v>0</v>
      </c>
      <c r="H123" s="270">
        <f t="shared" si="55"/>
        <v>34.639175257731956</v>
      </c>
      <c r="I123" s="270">
        <f t="shared" si="55"/>
        <v>16.597938144329895</v>
      </c>
      <c r="J123" s="270">
        <f t="shared" si="55"/>
        <v>11.134020618556702</v>
      </c>
      <c r="K123" s="270">
        <f t="shared" si="55"/>
        <v>6.9072164948453612</v>
      </c>
      <c r="L123" s="270">
        <f t="shared" si="55"/>
        <v>65.360824742268036</v>
      </c>
      <c r="M123" s="270">
        <f t="shared" si="55"/>
        <v>0</v>
      </c>
      <c r="N123" s="270">
        <f t="shared" si="55"/>
        <v>34.123711340206185</v>
      </c>
      <c r="O123" s="270">
        <f t="shared" si="55"/>
        <v>17.010309278350515</v>
      </c>
      <c r="P123" s="270">
        <f t="shared" si="55"/>
        <v>10.515463917525773</v>
      </c>
      <c r="Q123" s="270">
        <f t="shared" si="55"/>
        <v>6.5979381443298974</v>
      </c>
      <c r="R123" s="270">
        <f t="shared" si="55"/>
        <v>65.876288659793815</v>
      </c>
      <c r="S123" s="270">
        <f t="shared" si="55"/>
        <v>0</v>
      </c>
      <c r="T123" s="270">
        <f t="shared" si="55"/>
        <v>39.587628865979383</v>
      </c>
      <c r="U123" s="270">
        <f t="shared" si="55"/>
        <v>21.134020618556701</v>
      </c>
      <c r="V123" s="270">
        <f t="shared" si="55"/>
        <v>11.958762886597938</v>
      </c>
      <c r="W123" s="270">
        <f t="shared" si="55"/>
        <v>6.4948453608247432</v>
      </c>
      <c r="X123" s="270">
        <f t="shared" si="55"/>
        <v>60.412371134020617</v>
      </c>
      <c r="Y123" s="270">
        <f t="shared" si="55"/>
        <v>0</v>
      </c>
      <c r="Z123" s="270">
        <f t="shared" si="55"/>
        <v>40.309278350515463</v>
      </c>
      <c r="AA123" s="270">
        <f t="shared" si="55"/>
        <v>100</v>
      </c>
    </row>
    <row r="124" spans="1:27" ht="9.9499999999999993" customHeight="1" x14ac:dyDescent="0.2">
      <c r="A124" s="82" t="s">
        <v>21</v>
      </c>
      <c r="B124" s="270">
        <f t="shared" ref="B124:AA124" si="56">B37/$AA37*100</f>
        <v>27.04507512520868</v>
      </c>
      <c r="C124" s="270">
        <f t="shared" si="56"/>
        <v>14.858096828046744</v>
      </c>
      <c r="D124" s="270">
        <f t="shared" si="56"/>
        <v>7.0116861435726205</v>
      </c>
      <c r="E124" s="270">
        <f t="shared" si="56"/>
        <v>5.1752921535893153</v>
      </c>
      <c r="F124" s="270">
        <f t="shared" si="56"/>
        <v>72.954924874791317</v>
      </c>
      <c r="G124" s="270">
        <f t="shared" si="56"/>
        <v>0</v>
      </c>
      <c r="H124" s="270">
        <f t="shared" si="56"/>
        <v>26.043405676126881</v>
      </c>
      <c r="I124" s="270">
        <f t="shared" si="56"/>
        <v>12.020033388981636</v>
      </c>
      <c r="J124" s="270">
        <f t="shared" si="56"/>
        <v>7.8464106844741242</v>
      </c>
      <c r="K124" s="270">
        <f t="shared" si="56"/>
        <v>6.1769616026711187</v>
      </c>
      <c r="L124" s="270">
        <f t="shared" si="56"/>
        <v>73.956594323873119</v>
      </c>
      <c r="M124" s="270">
        <f t="shared" si="56"/>
        <v>0</v>
      </c>
      <c r="N124" s="270">
        <f t="shared" si="56"/>
        <v>25.041736227045075</v>
      </c>
      <c r="O124" s="270">
        <f t="shared" si="56"/>
        <v>13.18864774624374</v>
      </c>
      <c r="P124" s="270">
        <f t="shared" si="56"/>
        <v>6.5108514190317202</v>
      </c>
      <c r="Q124" s="270">
        <f t="shared" si="56"/>
        <v>5.342237061769616</v>
      </c>
      <c r="R124" s="270">
        <f t="shared" si="56"/>
        <v>74.958263772954922</v>
      </c>
      <c r="S124" s="270">
        <f t="shared" si="56"/>
        <v>0</v>
      </c>
      <c r="T124" s="270">
        <f t="shared" si="56"/>
        <v>31.552587646076795</v>
      </c>
      <c r="U124" s="270">
        <f t="shared" si="56"/>
        <v>18.030050083472453</v>
      </c>
      <c r="V124" s="270">
        <f t="shared" si="56"/>
        <v>7.6794657762938225</v>
      </c>
      <c r="W124" s="270">
        <f t="shared" si="56"/>
        <v>5.8430717863105182</v>
      </c>
      <c r="X124" s="270">
        <f t="shared" si="56"/>
        <v>68.447412353923212</v>
      </c>
      <c r="Y124" s="270">
        <f t="shared" si="56"/>
        <v>0</v>
      </c>
      <c r="Z124" s="270">
        <f t="shared" si="56"/>
        <v>50.083472454090149</v>
      </c>
      <c r="AA124" s="270">
        <f t="shared" si="56"/>
        <v>100</v>
      </c>
    </row>
    <row r="125" spans="1:27" ht="9.9499999999999993" customHeight="1" x14ac:dyDescent="0.2">
      <c r="A125" s="82" t="s">
        <v>23</v>
      </c>
      <c r="B125" s="270">
        <f t="shared" ref="B125:AA125" si="57">B38/$AA38*100</f>
        <v>35.315985130111528</v>
      </c>
      <c r="C125" s="270">
        <f t="shared" si="57"/>
        <v>17.472118959107807</v>
      </c>
      <c r="D125" s="270">
        <f t="shared" si="57"/>
        <v>12.639405204460965</v>
      </c>
      <c r="E125" s="270">
        <f t="shared" si="57"/>
        <v>5.2044609665427508</v>
      </c>
      <c r="F125" s="270">
        <f t="shared" si="57"/>
        <v>64.684014869888472</v>
      </c>
      <c r="G125" s="270">
        <f t="shared" si="57"/>
        <v>0</v>
      </c>
      <c r="H125" s="270">
        <f t="shared" si="57"/>
        <v>45.353159851301115</v>
      </c>
      <c r="I125" s="270">
        <f t="shared" si="57"/>
        <v>23.048327137546469</v>
      </c>
      <c r="J125" s="270">
        <f t="shared" si="57"/>
        <v>14.869888475836431</v>
      </c>
      <c r="K125" s="270">
        <f t="shared" si="57"/>
        <v>7.4349442379182156</v>
      </c>
      <c r="L125" s="270">
        <f t="shared" si="57"/>
        <v>54.646840148698885</v>
      </c>
      <c r="M125" s="270">
        <f t="shared" si="57"/>
        <v>0</v>
      </c>
      <c r="N125" s="270">
        <f t="shared" si="57"/>
        <v>44.609665427509292</v>
      </c>
      <c r="O125" s="270">
        <f t="shared" si="57"/>
        <v>22.676579925650557</v>
      </c>
      <c r="P125" s="270">
        <f t="shared" si="57"/>
        <v>14.869888475836431</v>
      </c>
      <c r="Q125" s="270">
        <f t="shared" si="57"/>
        <v>7.0631970260223049</v>
      </c>
      <c r="R125" s="270">
        <f t="shared" si="57"/>
        <v>55.390334572490708</v>
      </c>
      <c r="S125" s="270">
        <f t="shared" si="57"/>
        <v>0</v>
      </c>
      <c r="T125" s="270">
        <f t="shared" si="57"/>
        <v>50.557620817843862</v>
      </c>
      <c r="U125" s="270">
        <f t="shared" si="57"/>
        <v>25.278810408921931</v>
      </c>
      <c r="V125" s="270">
        <f t="shared" si="57"/>
        <v>18.959107806691449</v>
      </c>
      <c r="W125" s="270">
        <f t="shared" si="57"/>
        <v>6.3197026022304827</v>
      </c>
      <c r="X125" s="270">
        <f t="shared" si="57"/>
        <v>49.442379182156131</v>
      </c>
      <c r="Y125" s="270">
        <f t="shared" si="57"/>
        <v>0</v>
      </c>
      <c r="Z125" s="270">
        <f t="shared" si="57"/>
        <v>27.137546468401485</v>
      </c>
      <c r="AA125" s="270">
        <f t="shared" si="57"/>
        <v>100</v>
      </c>
    </row>
    <row r="126" spans="1:27" ht="9.9499999999999993" customHeight="1" x14ac:dyDescent="0.2">
      <c r="A126" s="82" t="s">
        <v>22</v>
      </c>
      <c r="B126" s="270">
        <f t="shared" ref="B126:AA126" si="58">B39/$AA39*100</f>
        <v>45.098039215686278</v>
      </c>
      <c r="C126" s="270">
        <f t="shared" si="58"/>
        <v>18.627450980392158</v>
      </c>
      <c r="D126" s="270">
        <f t="shared" si="58"/>
        <v>17.647058823529413</v>
      </c>
      <c r="E126" s="270">
        <f t="shared" si="58"/>
        <v>8.8235294117647065</v>
      </c>
      <c r="F126" s="270">
        <f t="shared" si="58"/>
        <v>54.901960784313729</v>
      </c>
      <c r="G126" s="270">
        <f t="shared" si="58"/>
        <v>0</v>
      </c>
      <c r="H126" s="270">
        <f t="shared" si="58"/>
        <v>56.862745098039213</v>
      </c>
      <c r="I126" s="270">
        <f t="shared" si="58"/>
        <v>26.47058823529412</v>
      </c>
      <c r="J126" s="270">
        <f t="shared" si="58"/>
        <v>20.588235294117645</v>
      </c>
      <c r="K126" s="270">
        <f t="shared" si="58"/>
        <v>9.8039215686274517</v>
      </c>
      <c r="L126" s="270">
        <f t="shared" si="58"/>
        <v>43.137254901960787</v>
      </c>
      <c r="M126" s="270">
        <f t="shared" si="58"/>
        <v>0</v>
      </c>
      <c r="N126" s="270">
        <f t="shared" si="58"/>
        <v>59.803921568627452</v>
      </c>
      <c r="O126" s="270">
        <f t="shared" si="58"/>
        <v>24.509803921568626</v>
      </c>
      <c r="P126" s="270">
        <f t="shared" si="58"/>
        <v>22.549019607843139</v>
      </c>
      <c r="Q126" s="270">
        <f t="shared" si="58"/>
        <v>12.745098039215685</v>
      </c>
      <c r="R126" s="270">
        <f t="shared" si="58"/>
        <v>40.196078431372548</v>
      </c>
      <c r="S126" s="270">
        <f t="shared" si="58"/>
        <v>0</v>
      </c>
      <c r="T126" s="270">
        <f t="shared" si="58"/>
        <v>57.843137254901968</v>
      </c>
      <c r="U126" s="270">
        <f t="shared" si="58"/>
        <v>28.431372549019606</v>
      </c>
      <c r="V126" s="270">
        <f t="shared" si="58"/>
        <v>18.627450980392158</v>
      </c>
      <c r="W126" s="270">
        <f t="shared" si="58"/>
        <v>10.784313725490197</v>
      </c>
      <c r="X126" s="270">
        <f t="shared" si="58"/>
        <v>42.156862745098039</v>
      </c>
      <c r="Y126" s="270">
        <f t="shared" si="58"/>
        <v>0</v>
      </c>
      <c r="Z126" s="270">
        <f t="shared" si="58"/>
        <v>17.647058823529413</v>
      </c>
      <c r="AA126" s="270">
        <f t="shared" si="58"/>
        <v>100</v>
      </c>
    </row>
    <row r="127" spans="1:27" ht="9.9499999999999993" customHeight="1" x14ac:dyDescent="0.2">
      <c r="A127" s="82" t="s">
        <v>116</v>
      </c>
      <c r="B127" s="270">
        <f t="shared" ref="B127:AA127" si="59">B40/$AA40*100</f>
        <v>23.52941176470588</v>
      </c>
      <c r="C127" s="270">
        <f t="shared" si="59"/>
        <v>17.647058823529413</v>
      </c>
      <c r="D127" s="270">
        <f t="shared" si="59"/>
        <v>4.7058823529411766</v>
      </c>
      <c r="E127" s="270">
        <f t="shared" si="59"/>
        <v>1.1764705882352942</v>
      </c>
      <c r="F127" s="270">
        <f t="shared" si="59"/>
        <v>76.470588235294116</v>
      </c>
      <c r="G127" s="270">
        <f t="shared" si="59"/>
        <v>0</v>
      </c>
      <c r="H127" s="270">
        <f t="shared" si="59"/>
        <v>31.764705882352938</v>
      </c>
      <c r="I127" s="270">
        <f t="shared" si="59"/>
        <v>15.294117647058824</v>
      </c>
      <c r="J127" s="270">
        <f t="shared" si="59"/>
        <v>11.76470588235294</v>
      </c>
      <c r="K127" s="270">
        <f t="shared" si="59"/>
        <v>4.7058823529411766</v>
      </c>
      <c r="L127" s="270">
        <f t="shared" si="59"/>
        <v>68.235294117647058</v>
      </c>
      <c r="M127" s="270">
        <f t="shared" si="59"/>
        <v>0</v>
      </c>
      <c r="N127" s="270">
        <f t="shared" si="59"/>
        <v>37.647058823529413</v>
      </c>
      <c r="O127" s="270">
        <f t="shared" si="59"/>
        <v>21.176470588235293</v>
      </c>
      <c r="P127" s="270">
        <f t="shared" si="59"/>
        <v>10.588235294117647</v>
      </c>
      <c r="Q127" s="270">
        <f t="shared" si="59"/>
        <v>5.8823529411764701</v>
      </c>
      <c r="R127" s="270">
        <f t="shared" si="59"/>
        <v>62.352941176470587</v>
      </c>
      <c r="S127" s="270">
        <f t="shared" si="59"/>
        <v>0</v>
      </c>
      <c r="T127" s="270">
        <f t="shared" si="59"/>
        <v>27.058823529411764</v>
      </c>
      <c r="U127" s="270">
        <f t="shared" si="59"/>
        <v>17.647058823529413</v>
      </c>
      <c r="V127" s="270">
        <f t="shared" si="59"/>
        <v>8.235294117647058</v>
      </c>
      <c r="W127" s="270">
        <f t="shared" si="59"/>
        <v>1.1764705882352942</v>
      </c>
      <c r="X127" s="270">
        <f t="shared" si="59"/>
        <v>72.941176470588232</v>
      </c>
      <c r="Y127" s="270">
        <f t="shared" si="59"/>
        <v>0</v>
      </c>
      <c r="Z127" s="270">
        <f t="shared" si="59"/>
        <v>49.411764705882355</v>
      </c>
      <c r="AA127" s="270">
        <f t="shared" si="59"/>
        <v>100</v>
      </c>
    </row>
    <row r="128" spans="1:27" ht="9.9499999999999993" customHeight="1" x14ac:dyDescent="0.2">
      <c r="A128" s="82" t="s">
        <v>14</v>
      </c>
      <c r="B128" s="270">
        <f t="shared" ref="B128:AA128" si="60">B41/$AA41*100</f>
        <v>33.333333333333329</v>
      </c>
      <c r="C128" s="270">
        <f t="shared" si="60"/>
        <v>21.212121212121211</v>
      </c>
      <c r="D128" s="270">
        <f t="shared" si="60"/>
        <v>3.0303030303030303</v>
      </c>
      <c r="E128" s="270">
        <f t="shared" si="60"/>
        <v>9.0909090909090917</v>
      </c>
      <c r="F128" s="270">
        <f t="shared" si="60"/>
        <v>66.666666666666657</v>
      </c>
      <c r="G128" s="270">
        <f t="shared" si="60"/>
        <v>0</v>
      </c>
      <c r="H128" s="270">
        <f t="shared" si="60"/>
        <v>51.515151515151516</v>
      </c>
      <c r="I128" s="270">
        <f t="shared" si="60"/>
        <v>27.27272727272727</v>
      </c>
      <c r="J128" s="270">
        <f t="shared" si="60"/>
        <v>3.0303030303030303</v>
      </c>
      <c r="K128" s="270">
        <f t="shared" si="60"/>
        <v>21.212121212121211</v>
      </c>
      <c r="L128" s="270">
        <f t="shared" si="60"/>
        <v>48.484848484848484</v>
      </c>
      <c r="M128" s="270">
        <f t="shared" si="60"/>
        <v>0</v>
      </c>
      <c r="N128" s="270">
        <f t="shared" si="60"/>
        <v>45.454545454545453</v>
      </c>
      <c r="O128" s="270">
        <f t="shared" si="60"/>
        <v>15.151515151515152</v>
      </c>
      <c r="P128" s="270">
        <f t="shared" si="60"/>
        <v>3.0303030303030303</v>
      </c>
      <c r="Q128" s="270">
        <f t="shared" si="60"/>
        <v>27.27272727272727</v>
      </c>
      <c r="R128" s="270">
        <f t="shared" si="60"/>
        <v>54.54545454545454</v>
      </c>
      <c r="S128" s="270">
        <f t="shared" si="60"/>
        <v>0</v>
      </c>
      <c r="T128" s="270">
        <f t="shared" si="60"/>
        <v>51.515151515151516</v>
      </c>
      <c r="U128" s="270">
        <f t="shared" si="60"/>
        <v>27.27272727272727</v>
      </c>
      <c r="V128" s="270">
        <f t="shared" si="60"/>
        <v>6.0606060606060606</v>
      </c>
      <c r="W128" s="270">
        <f t="shared" si="60"/>
        <v>18.181818181818183</v>
      </c>
      <c r="X128" s="270">
        <f t="shared" si="60"/>
        <v>48.484848484848484</v>
      </c>
      <c r="Y128" s="270">
        <f t="shared" si="60"/>
        <v>0</v>
      </c>
      <c r="Z128" s="270">
        <f t="shared" si="60"/>
        <v>18.181818181818183</v>
      </c>
      <c r="AA128" s="270">
        <f t="shared" si="60"/>
        <v>100</v>
      </c>
    </row>
    <row r="129" spans="1:27" ht="9.9499999999999993" customHeight="1" x14ac:dyDescent="0.2">
      <c r="A129" s="68" t="s">
        <v>115</v>
      </c>
      <c r="B129" s="270">
        <f t="shared" ref="B129:AA129" si="61">B42/$AA42*100</f>
        <v>70</v>
      </c>
      <c r="C129" s="270">
        <f t="shared" si="61"/>
        <v>55.000000000000007</v>
      </c>
      <c r="D129" s="270">
        <f t="shared" si="61"/>
        <v>10</v>
      </c>
      <c r="E129" s="270">
        <f t="shared" si="61"/>
        <v>5</v>
      </c>
      <c r="F129" s="270">
        <f t="shared" si="61"/>
        <v>30</v>
      </c>
      <c r="G129" s="270">
        <f t="shared" si="61"/>
        <v>0</v>
      </c>
      <c r="H129" s="270">
        <f t="shared" si="61"/>
        <v>70</v>
      </c>
      <c r="I129" s="270">
        <f t="shared" si="61"/>
        <v>55.000000000000007</v>
      </c>
      <c r="J129" s="270">
        <f t="shared" si="61"/>
        <v>15</v>
      </c>
      <c r="K129" s="270">
        <f t="shared" si="61"/>
        <v>0</v>
      </c>
      <c r="L129" s="270">
        <f t="shared" si="61"/>
        <v>30</v>
      </c>
      <c r="M129" s="270">
        <f t="shared" si="61"/>
        <v>0</v>
      </c>
      <c r="N129" s="270">
        <f t="shared" si="61"/>
        <v>70</v>
      </c>
      <c r="O129" s="270">
        <f t="shared" si="61"/>
        <v>50</v>
      </c>
      <c r="P129" s="270">
        <f t="shared" si="61"/>
        <v>15</v>
      </c>
      <c r="Q129" s="270">
        <f t="shared" si="61"/>
        <v>5</v>
      </c>
      <c r="R129" s="270">
        <f t="shared" si="61"/>
        <v>30</v>
      </c>
      <c r="S129" s="270">
        <f t="shared" si="61"/>
        <v>0</v>
      </c>
      <c r="T129" s="270">
        <f t="shared" si="61"/>
        <v>75</v>
      </c>
      <c r="U129" s="270">
        <f t="shared" si="61"/>
        <v>70</v>
      </c>
      <c r="V129" s="270">
        <f t="shared" si="61"/>
        <v>5</v>
      </c>
      <c r="W129" s="270">
        <f t="shared" si="61"/>
        <v>0</v>
      </c>
      <c r="X129" s="270">
        <f t="shared" si="61"/>
        <v>25</v>
      </c>
      <c r="Y129" s="270">
        <f t="shared" si="61"/>
        <v>0</v>
      </c>
      <c r="Z129" s="270">
        <f t="shared" si="61"/>
        <v>5</v>
      </c>
      <c r="AA129" s="270">
        <f t="shared" si="61"/>
        <v>100</v>
      </c>
    </row>
    <row r="130" spans="1:27" ht="9.9499999999999993" customHeight="1" x14ac:dyDescent="0.2">
      <c r="A130" s="68" t="s">
        <v>16</v>
      </c>
      <c r="B130" s="270">
        <f t="shared" ref="B130:AA130" si="62">B43/$AA43*100</f>
        <v>29.735234215885946</v>
      </c>
      <c r="C130" s="270">
        <f t="shared" si="62"/>
        <v>21.588594704684319</v>
      </c>
      <c r="D130" s="270">
        <f t="shared" si="62"/>
        <v>6.517311608961303</v>
      </c>
      <c r="E130" s="270">
        <f t="shared" si="62"/>
        <v>1.6293279022403258</v>
      </c>
      <c r="F130" s="270">
        <f t="shared" si="62"/>
        <v>70.264765784114061</v>
      </c>
      <c r="G130" s="270">
        <f t="shared" si="62"/>
        <v>0</v>
      </c>
      <c r="H130" s="270">
        <f t="shared" si="62"/>
        <v>29.531568228105908</v>
      </c>
      <c r="I130" s="270">
        <f t="shared" si="62"/>
        <v>22.19959266802444</v>
      </c>
      <c r="J130" s="270">
        <f t="shared" si="62"/>
        <v>4.6843177189409371</v>
      </c>
      <c r="K130" s="270">
        <f t="shared" si="62"/>
        <v>2.6476578411405294</v>
      </c>
      <c r="L130" s="270">
        <f t="shared" si="62"/>
        <v>70.468431771894089</v>
      </c>
      <c r="M130" s="270">
        <f t="shared" si="62"/>
        <v>0</v>
      </c>
      <c r="N130" s="270">
        <f t="shared" si="62"/>
        <v>30.142566191446029</v>
      </c>
      <c r="O130" s="270">
        <f t="shared" si="62"/>
        <v>22.810590631364562</v>
      </c>
      <c r="P130" s="270">
        <f t="shared" si="62"/>
        <v>4.887983706720977</v>
      </c>
      <c r="Q130" s="270">
        <f t="shared" si="62"/>
        <v>2.4439918533604885</v>
      </c>
      <c r="R130" s="270">
        <f t="shared" si="62"/>
        <v>69.857433808553964</v>
      </c>
      <c r="S130" s="270">
        <f t="shared" si="62"/>
        <v>0</v>
      </c>
      <c r="T130" s="270">
        <f t="shared" si="62"/>
        <v>37.270875763747455</v>
      </c>
      <c r="U130" s="270">
        <f t="shared" si="62"/>
        <v>31.975560081466398</v>
      </c>
      <c r="V130" s="270">
        <f t="shared" si="62"/>
        <v>4.2769857433808554</v>
      </c>
      <c r="W130" s="270">
        <f t="shared" si="62"/>
        <v>1.0183299389002036</v>
      </c>
      <c r="X130" s="270">
        <f t="shared" si="62"/>
        <v>62.729124236252545</v>
      </c>
      <c r="Y130" s="270">
        <f t="shared" si="62"/>
        <v>0</v>
      </c>
      <c r="Z130" s="270">
        <f t="shared" si="62"/>
        <v>44.806517311608964</v>
      </c>
      <c r="AA130" s="270">
        <f t="shared" si="62"/>
        <v>100</v>
      </c>
    </row>
    <row r="131" spans="1:27" ht="9.9499999999999993" customHeight="1" x14ac:dyDescent="0.2">
      <c r="A131" s="68" t="s">
        <v>17</v>
      </c>
      <c r="B131" s="270">
        <f t="shared" ref="B131:AA131" si="63">B44/$AA44*100</f>
        <v>42.727272727272727</v>
      </c>
      <c r="C131" s="270">
        <f t="shared" si="63"/>
        <v>30.909090909090907</v>
      </c>
      <c r="D131" s="270">
        <f t="shared" si="63"/>
        <v>8.1818181818181817</v>
      </c>
      <c r="E131" s="270">
        <f t="shared" si="63"/>
        <v>3.6363636363636362</v>
      </c>
      <c r="F131" s="270">
        <f t="shared" si="63"/>
        <v>57.272727272727273</v>
      </c>
      <c r="G131" s="270">
        <f t="shared" si="63"/>
        <v>0</v>
      </c>
      <c r="H131" s="270">
        <f t="shared" si="63"/>
        <v>48.18181818181818</v>
      </c>
      <c r="I131" s="270">
        <f t="shared" si="63"/>
        <v>35.454545454545453</v>
      </c>
      <c r="J131" s="270">
        <f t="shared" si="63"/>
        <v>7.2727272727272725</v>
      </c>
      <c r="K131" s="270">
        <f t="shared" si="63"/>
        <v>5.4545454545454541</v>
      </c>
      <c r="L131" s="270">
        <f t="shared" si="63"/>
        <v>51.81818181818182</v>
      </c>
      <c r="M131" s="270">
        <f t="shared" si="63"/>
        <v>0</v>
      </c>
      <c r="N131" s="270">
        <f t="shared" si="63"/>
        <v>42.727272727272727</v>
      </c>
      <c r="O131" s="270">
        <f t="shared" si="63"/>
        <v>28.18181818181818</v>
      </c>
      <c r="P131" s="270">
        <f t="shared" si="63"/>
        <v>10</v>
      </c>
      <c r="Q131" s="270">
        <f t="shared" si="63"/>
        <v>4.5454545454545459</v>
      </c>
      <c r="R131" s="270">
        <f t="shared" si="63"/>
        <v>57.272727272727273</v>
      </c>
      <c r="S131" s="270">
        <f t="shared" si="63"/>
        <v>0</v>
      </c>
      <c r="T131" s="270">
        <f t="shared" si="63"/>
        <v>55.454545454545453</v>
      </c>
      <c r="U131" s="270">
        <f t="shared" si="63"/>
        <v>40</v>
      </c>
      <c r="V131" s="270">
        <f t="shared" si="63"/>
        <v>10</v>
      </c>
      <c r="W131" s="270">
        <f t="shared" si="63"/>
        <v>5.4545454545454541</v>
      </c>
      <c r="X131" s="270">
        <f t="shared" si="63"/>
        <v>44.545454545454547</v>
      </c>
      <c r="Y131" s="270">
        <f t="shared" si="63"/>
        <v>0</v>
      </c>
      <c r="Z131" s="270">
        <f t="shared" si="63"/>
        <v>29.09090909090909</v>
      </c>
      <c r="AA131" s="270">
        <f t="shared" si="63"/>
        <v>100</v>
      </c>
    </row>
    <row r="132" spans="1:27" ht="9.9499999999999993" customHeight="1" x14ac:dyDescent="0.2">
      <c r="A132" s="68" t="s">
        <v>18</v>
      </c>
      <c r="B132" s="270">
        <f t="shared" ref="B132:AA132" si="64">B45/$AA45*100</f>
        <v>31.914893617021278</v>
      </c>
      <c r="C132" s="270">
        <f t="shared" si="64"/>
        <v>22.340425531914892</v>
      </c>
      <c r="D132" s="270">
        <f t="shared" si="64"/>
        <v>6.3829787234042552</v>
      </c>
      <c r="E132" s="270">
        <f t="shared" si="64"/>
        <v>3.1914893617021276</v>
      </c>
      <c r="F132" s="270">
        <f t="shared" si="64"/>
        <v>68.085106382978722</v>
      </c>
      <c r="G132" s="270">
        <f t="shared" si="64"/>
        <v>0</v>
      </c>
      <c r="H132" s="270">
        <f t="shared" si="64"/>
        <v>43.61702127659575</v>
      </c>
      <c r="I132" s="270">
        <f t="shared" si="64"/>
        <v>30.319148936170215</v>
      </c>
      <c r="J132" s="270">
        <f t="shared" si="64"/>
        <v>9.0425531914893629</v>
      </c>
      <c r="K132" s="270">
        <f t="shared" si="64"/>
        <v>4.2553191489361701</v>
      </c>
      <c r="L132" s="270">
        <f t="shared" si="64"/>
        <v>56.38297872340425</v>
      </c>
      <c r="M132" s="270">
        <f t="shared" si="64"/>
        <v>0</v>
      </c>
      <c r="N132" s="270">
        <f t="shared" si="64"/>
        <v>41.48936170212766</v>
      </c>
      <c r="O132" s="270">
        <f t="shared" si="64"/>
        <v>28.191489361702125</v>
      </c>
      <c r="P132" s="270">
        <f t="shared" si="64"/>
        <v>9.0425531914893629</v>
      </c>
      <c r="Q132" s="270">
        <f t="shared" si="64"/>
        <v>4.2553191489361701</v>
      </c>
      <c r="R132" s="270">
        <f t="shared" si="64"/>
        <v>58.51063829787234</v>
      </c>
      <c r="S132" s="270">
        <f t="shared" si="64"/>
        <v>0</v>
      </c>
      <c r="T132" s="270">
        <f t="shared" si="64"/>
        <v>51.595744680851062</v>
      </c>
      <c r="U132" s="270">
        <f t="shared" si="64"/>
        <v>42.553191489361701</v>
      </c>
      <c r="V132" s="270">
        <f t="shared" si="64"/>
        <v>6.3829787234042552</v>
      </c>
      <c r="W132" s="270">
        <f t="shared" si="64"/>
        <v>2.6595744680851063</v>
      </c>
      <c r="X132" s="270">
        <f t="shared" si="64"/>
        <v>48.404255319148938</v>
      </c>
      <c r="Y132" s="270">
        <f t="shared" si="64"/>
        <v>0</v>
      </c>
      <c r="Z132" s="270">
        <f t="shared" si="64"/>
        <v>36.170212765957451</v>
      </c>
      <c r="AA132" s="270">
        <f t="shared" si="64"/>
        <v>100</v>
      </c>
    </row>
    <row r="133" spans="1:27" ht="6.95" customHeight="1" x14ac:dyDescent="0.2">
      <c r="A133" s="68"/>
      <c r="B133" s="270"/>
      <c r="C133" s="270"/>
      <c r="D133" s="270"/>
      <c r="E133" s="270"/>
      <c r="F133" s="270"/>
      <c r="G133" s="270"/>
      <c r="H133" s="270"/>
      <c r="I133" s="270"/>
      <c r="J133" s="270"/>
      <c r="K133" s="270"/>
      <c r="L133" s="270"/>
      <c r="M133" s="270"/>
      <c r="N133" s="270"/>
      <c r="O133" s="270"/>
      <c r="P133" s="270"/>
      <c r="Q133" s="270"/>
      <c r="R133" s="270"/>
      <c r="S133" s="270"/>
      <c r="T133" s="270"/>
      <c r="U133" s="270"/>
      <c r="V133" s="270"/>
      <c r="W133" s="270"/>
      <c r="X133" s="270"/>
      <c r="Y133" s="270"/>
      <c r="Z133" s="270"/>
      <c r="AA133" s="270"/>
    </row>
    <row r="134" spans="1:27" s="50" customFormat="1" ht="9.9499999999999993" customHeight="1" x14ac:dyDescent="0.2">
      <c r="A134" s="96" t="s">
        <v>87</v>
      </c>
      <c r="B134" s="274">
        <f t="shared" ref="B134:AA134" si="65">B47/$AA47*100</f>
        <v>23.81646030589949</v>
      </c>
      <c r="C134" s="274">
        <f t="shared" si="65"/>
        <v>14.821558630735614</v>
      </c>
      <c r="D134" s="274">
        <f t="shared" si="65"/>
        <v>5.1347414420975968</v>
      </c>
      <c r="E134" s="274">
        <f t="shared" si="65"/>
        <v>3.8601602330662779</v>
      </c>
      <c r="F134" s="274">
        <f t="shared" si="65"/>
        <v>76.183539694100517</v>
      </c>
      <c r="G134" s="274">
        <f t="shared" si="65"/>
        <v>0</v>
      </c>
      <c r="H134" s="274">
        <f t="shared" si="65"/>
        <v>24.289876183539693</v>
      </c>
      <c r="I134" s="274">
        <f t="shared" si="65"/>
        <v>13.656227239621268</v>
      </c>
      <c r="J134" s="274">
        <f t="shared" si="65"/>
        <v>5.8630735615440637</v>
      </c>
      <c r="K134" s="274">
        <f t="shared" si="65"/>
        <v>4.7705753823743624</v>
      </c>
      <c r="L134" s="274">
        <f t="shared" si="65"/>
        <v>75.71012381646031</v>
      </c>
      <c r="M134" s="274">
        <f t="shared" si="65"/>
        <v>0</v>
      </c>
      <c r="N134" s="274">
        <f t="shared" si="65"/>
        <v>24.654042243262928</v>
      </c>
      <c r="O134" s="274">
        <f t="shared" si="65"/>
        <v>12.563729060451568</v>
      </c>
      <c r="P134" s="274">
        <f t="shared" si="65"/>
        <v>6.1544064093226512</v>
      </c>
      <c r="Q134" s="274">
        <f t="shared" si="65"/>
        <v>5.9359067734887114</v>
      </c>
      <c r="R134" s="274">
        <f t="shared" si="65"/>
        <v>75.345957756737064</v>
      </c>
      <c r="S134" s="274">
        <f t="shared" si="65"/>
        <v>0</v>
      </c>
      <c r="T134" s="274">
        <f t="shared" si="65"/>
        <v>32.702112163146396</v>
      </c>
      <c r="U134" s="274">
        <f t="shared" si="65"/>
        <v>19.883466860888564</v>
      </c>
      <c r="V134" s="274">
        <f t="shared" si="65"/>
        <v>7.4289876183539691</v>
      </c>
      <c r="W134" s="274">
        <f t="shared" si="65"/>
        <v>5.3896576839038604</v>
      </c>
      <c r="X134" s="274">
        <f t="shared" si="65"/>
        <v>67.297887836853604</v>
      </c>
      <c r="Y134" s="274">
        <f t="shared" si="65"/>
        <v>0</v>
      </c>
      <c r="Z134" s="274">
        <f t="shared" si="65"/>
        <v>53.168244719592138</v>
      </c>
      <c r="AA134" s="274">
        <f t="shared" si="65"/>
        <v>100</v>
      </c>
    </row>
    <row r="135" spans="1:27" ht="9.9499999999999993" customHeight="1" x14ac:dyDescent="0.2">
      <c r="A135" s="68" t="s">
        <v>150</v>
      </c>
      <c r="B135" s="270">
        <f t="shared" ref="B135:AA135" si="66">B48/$AA48*100</f>
        <v>41.666666666666671</v>
      </c>
      <c r="C135" s="270">
        <f t="shared" si="66"/>
        <v>33.333333333333329</v>
      </c>
      <c r="D135" s="270">
        <f t="shared" si="66"/>
        <v>8.3333333333333321</v>
      </c>
      <c r="E135" s="270">
        <f t="shared" si="66"/>
        <v>0</v>
      </c>
      <c r="F135" s="270">
        <f t="shared" si="66"/>
        <v>58.333333333333336</v>
      </c>
      <c r="G135" s="270">
        <f t="shared" si="66"/>
        <v>0</v>
      </c>
      <c r="H135" s="270">
        <f t="shared" si="66"/>
        <v>50</v>
      </c>
      <c r="I135" s="270">
        <f t="shared" si="66"/>
        <v>8.3333333333333321</v>
      </c>
      <c r="J135" s="270">
        <f t="shared" si="66"/>
        <v>41.666666666666671</v>
      </c>
      <c r="K135" s="270">
        <f t="shared" si="66"/>
        <v>0</v>
      </c>
      <c r="L135" s="270">
        <f t="shared" si="66"/>
        <v>50</v>
      </c>
      <c r="M135" s="270">
        <f t="shared" si="66"/>
        <v>0</v>
      </c>
      <c r="N135" s="270">
        <f t="shared" si="66"/>
        <v>50</v>
      </c>
      <c r="O135" s="270">
        <f t="shared" si="66"/>
        <v>16.666666666666664</v>
      </c>
      <c r="P135" s="270">
        <f t="shared" si="66"/>
        <v>25</v>
      </c>
      <c r="Q135" s="270">
        <f t="shared" si="66"/>
        <v>8.3333333333333321</v>
      </c>
      <c r="R135" s="270">
        <f t="shared" si="66"/>
        <v>50</v>
      </c>
      <c r="S135" s="270">
        <f t="shared" si="66"/>
        <v>0</v>
      </c>
      <c r="T135" s="270">
        <f t="shared" si="66"/>
        <v>75</v>
      </c>
      <c r="U135" s="270">
        <f t="shared" si="66"/>
        <v>41.666666666666671</v>
      </c>
      <c r="V135" s="270">
        <f t="shared" si="66"/>
        <v>33.333333333333329</v>
      </c>
      <c r="W135" s="270">
        <f t="shared" si="66"/>
        <v>0</v>
      </c>
      <c r="X135" s="270">
        <f t="shared" si="66"/>
        <v>25</v>
      </c>
      <c r="Y135" s="270">
        <f t="shared" si="66"/>
        <v>0</v>
      </c>
      <c r="Z135" s="270">
        <f t="shared" si="66"/>
        <v>25</v>
      </c>
      <c r="AA135" s="270">
        <f t="shared" si="66"/>
        <v>100</v>
      </c>
    </row>
    <row r="136" spans="1:27" ht="9.9499999999999993" customHeight="1" x14ac:dyDescent="0.2">
      <c r="A136" s="68" t="s">
        <v>158</v>
      </c>
      <c r="B136" s="270">
        <f t="shared" ref="B136:AA136" si="67">B49/$AA49*100</f>
        <v>41.666666666666671</v>
      </c>
      <c r="C136" s="270">
        <f t="shared" si="67"/>
        <v>20.833333333333336</v>
      </c>
      <c r="D136" s="270">
        <f t="shared" si="67"/>
        <v>16.666666666666664</v>
      </c>
      <c r="E136" s="270">
        <f t="shared" si="67"/>
        <v>4.1666666666666661</v>
      </c>
      <c r="F136" s="270">
        <f t="shared" si="67"/>
        <v>58.333333333333336</v>
      </c>
      <c r="G136" s="270">
        <f t="shared" si="67"/>
        <v>0</v>
      </c>
      <c r="H136" s="270">
        <f t="shared" si="67"/>
        <v>50</v>
      </c>
      <c r="I136" s="270">
        <f t="shared" si="67"/>
        <v>12.5</v>
      </c>
      <c r="J136" s="270">
        <f t="shared" si="67"/>
        <v>16.666666666666664</v>
      </c>
      <c r="K136" s="270">
        <f t="shared" si="67"/>
        <v>20.833333333333336</v>
      </c>
      <c r="L136" s="270">
        <f t="shared" si="67"/>
        <v>50</v>
      </c>
      <c r="M136" s="270">
        <f t="shared" si="67"/>
        <v>0</v>
      </c>
      <c r="N136" s="270">
        <f t="shared" si="67"/>
        <v>37.5</v>
      </c>
      <c r="O136" s="270">
        <f t="shared" si="67"/>
        <v>12.5</v>
      </c>
      <c r="P136" s="270">
        <f t="shared" si="67"/>
        <v>12.5</v>
      </c>
      <c r="Q136" s="270">
        <f t="shared" si="67"/>
        <v>12.5</v>
      </c>
      <c r="R136" s="270">
        <f t="shared" si="67"/>
        <v>62.5</v>
      </c>
      <c r="S136" s="270">
        <f t="shared" si="67"/>
        <v>0</v>
      </c>
      <c r="T136" s="270">
        <f t="shared" si="67"/>
        <v>50</v>
      </c>
      <c r="U136" s="270">
        <f t="shared" si="67"/>
        <v>37.5</v>
      </c>
      <c r="V136" s="270">
        <f t="shared" si="67"/>
        <v>8.3333333333333321</v>
      </c>
      <c r="W136" s="270">
        <f t="shared" si="67"/>
        <v>4.1666666666666661</v>
      </c>
      <c r="X136" s="270">
        <f t="shared" si="67"/>
        <v>50</v>
      </c>
      <c r="Y136" s="270">
        <f t="shared" si="67"/>
        <v>0</v>
      </c>
      <c r="Z136" s="270">
        <f t="shared" si="67"/>
        <v>29.166666666666668</v>
      </c>
      <c r="AA136" s="270">
        <f t="shared" si="67"/>
        <v>100</v>
      </c>
    </row>
    <row r="137" spans="1:27" ht="9.9499999999999993" customHeight="1" x14ac:dyDescent="0.2">
      <c r="A137" s="68" t="s">
        <v>114</v>
      </c>
      <c r="B137" s="270">
        <f t="shared" ref="B137:AA137" si="68">B50/$AA50*100</f>
        <v>21.985417835109367</v>
      </c>
      <c r="C137" s="270">
        <f t="shared" si="68"/>
        <v>11.890072910824454</v>
      </c>
      <c r="D137" s="270">
        <f t="shared" si="68"/>
        <v>5.8889512058328659</v>
      </c>
      <c r="E137" s="270">
        <f t="shared" si="68"/>
        <v>4.2063937184520475</v>
      </c>
      <c r="F137" s="270">
        <f t="shared" si="68"/>
        <v>78.014582164890641</v>
      </c>
      <c r="G137" s="270">
        <f t="shared" si="68"/>
        <v>0</v>
      </c>
      <c r="H137" s="270">
        <f t="shared" si="68"/>
        <v>21.929332585530005</v>
      </c>
      <c r="I137" s="270">
        <f t="shared" si="68"/>
        <v>10.824453168816602</v>
      </c>
      <c r="J137" s="270">
        <f t="shared" si="68"/>
        <v>6.0572069545709475</v>
      </c>
      <c r="K137" s="270">
        <f t="shared" si="68"/>
        <v>5.0476724621424562</v>
      </c>
      <c r="L137" s="270">
        <f t="shared" si="68"/>
        <v>78.070667414469995</v>
      </c>
      <c r="M137" s="270">
        <f t="shared" si="68"/>
        <v>0</v>
      </c>
      <c r="N137" s="270">
        <f t="shared" si="68"/>
        <v>22.826696578799776</v>
      </c>
      <c r="O137" s="270">
        <f t="shared" si="68"/>
        <v>9.5905776780706677</v>
      </c>
      <c r="P137" s="270">
        <f t="shared" si="68"/>
        <v>6.561974200785194</v>
      </c>
      <c r="Q137" s="270">
        <f t="shared" si="68"/>
        <v>6.6741446999439153</v>
      </c>
      <c r="R137" s="270">
        <f t="shared" si="68"/>
        <v>77.173303421200217</v>
      </c>
      <c r="S137" s="270">
        <f t="shared" si="68"/>
        <v>0</v>
      </c>
      <c r="T137" s="270">
        <f t="shared" si="68"/>
        <v>30.566461020751539</v>
      </c>
      <c r="U137" s="270">
        <f t="shared" si="68"/>
        <v>15.479528883903534</v>
      </c>
      <c r="V137" s="270">
        <f t="shared" si="68"/>
        <v>8.5249579360628154</v>
      </c>
      <c r="W137" s="270">
        <f t="shared" si="68"/>
        <v>6.561974200785194</v>
      </c>
      <c r="X137" s="270">
        <f t="shared" si="68"/>
        <v>69.433538979248453</v>
      </c>
      <c r="Y137" s="270">
        <f t="shared" si="68"/>
        <v>0</v>
      </c>
      <c r="Z137" s="270">
        <f t="shared" si="68"/>
        <v>55.916993830622545</v>
      </c>
      <c r="AA137" s="270">
        <f t="shared" si="68"/>
        <v>100</v>
      </c>
    </row>
    <row r="138" spans="1:27" ht="9.9499999999999993" customHeight="1" x14ac:dyDescent="0.2">
      <c r="A138" s="82" t="s">
        <v>21</v>
      </c>
      <c r="B138" s="270">
        <f t="shared" ref="B138:AA138" si="69">B51/$AA51*100</f>
        <v>19.131832797427652</v>
      </c>
      <c r="C138" s="270">
        <f t="shared" si="69"/>
        <v>10.610932475884244</v>
      </c>
      <c r="D138" s="270">
        <f t="shared" si="69"/>
        <v>5.22508038585209</v>
      </c>
      <c r="E138" s="270">
        <f t="shared" si="69"/>
        <v>3.295819935691318</v>
      </c>
      <c r="F138" s="270">
        <f t="shared" si="69"/>
        <v>80.868167202572351</v>
      </c>
      <c r="G138" s="270">
        <f t="shared" si="69"/>
        <v>0</v>
      </c>
      <c r="H138" s="270">
        <f t="shared" si="69"/>
        <v>17.926045016077172</v>
      </c>
      <c r="I138" s="270">
        <f t="shared" si="69"/>
        <v>8.6816720257234739</v>
      </c>
      <c r="J138" s="270">
        <f t="shared" si="69"/>
        <v>4.9035369774919619</v>
      </c>
      <c r="K138" s="270">
        <f t="shared" si="69"/>
        <v>4.3408360128617369</v>
      </c>
      <c r="L138" s="270">
        <f t="shared" si="69"/>
        <v>82.073954983922832</v>
      </c>
      <c r="M138" s="270">
        <f t="shared" si="69"/>
        <v>0</v>
      </c>
      <c r="N138" s="270">
        <f t="shared" si="69"/>
        <v>18.729903536977492</v>
      </c>
      <c r="O138" s="270">
        <f t="shared" si="69"/>
        <v>7.5562700964630221</v>
      </c>
      <c r="P138" s="270">
        <f t="shared" si="69"/>
        <v>5.4662379421221869</v>
      </c>
      <c r="Q138" s="270">
        <f t="shared" si="69"/>
        <v>5.707395498392283</v>
      </c>
      <c r="R138" s="270">
        <f t="shared" si="69"/>
        <v>81.270096463022512</v>
      </c>
      <c r="S138" s="270">
        <f t="shared" si="69"/>
        <v>0</v>
      </c>
      <c r="T138" s="270">
        <f t="shared" si="69"/>
        <v>25.643086816720256</v>
      </c>
      <c r="U138" s="270">
        <f t="shared" si="69"/>
        <v>13.344051446945338</v>
      </c>
      <c r="V138" s="270">
        <f t="shared" si="69"/>
        <v>6.9131832797427659</v>
      </c>
      <c r="W138" s="270">
        <f t="shared" si="69"/>
        <v>5.3858520900321549</v>
      </c>
      <c r="X138" s="270">
        <f t="shared" si="69"/>
        <v>74.356913183279744</v>
      </c>
      <c r="Y138" s="270">
        <f t="shared" si="69"/>
        <v>0</v>
      </c>
      <c r="Z138" s="270">
        <f t="shared" si="69"/>
        <v>61.575562700964625</v>
      </c>
      <c r="AA138" s="270">
        <f t="shared" si="69"/>
        <v>100</v>
      </c>
    </row>
    <row r="139" spans="1:27" ht="9.9499999999999993" customHeight="1" x14ac:dyDescent="0.2">
      <c r="A139" s="82" t="s">
        <v>23</v>
      </c>
      <c r="B139" s="270">
        <f t="shared" ref="B139:AA139" si="70">B52/$AA52*100</f>
        <v>28.249999999999996</v>
      </c>
      <c r="C139" s="270">
        <f t="shared" si="70"/>
        <v>14.000000000000002</v>
      </c>
      <c r="D139" s="270">
        <f t="shared" si="70"/>
        <v>7.75</v>
      </c>
      <c r="E139" s="270">
        <f t="shared" si="70"/>
        <v>6.5</v>
      </c>
      <c r="F139" s="270">
        <f t="shared" si="70"/>
        <v>71.75</v>
      </c>
      <c r="G139" s="270">
        <f t="shared" si="70"/>
        <v>0</v>
      </c>
      <c r="H139" s="270">
        <f t="shared" si="70"/>
        <v>28.749999999999996</v>
      </c>
      <c r="I139" s="270">
        <f t="shared" si="70"/>
        <v>14.000000000000002</v>
      </c>
      <c r="J139" s="270">
        <f t="shared" si="70"/>
        <v>8.25</v>
      </c>
      <c r="K139" s="270">
        <f t="shared" si="70"/>
        <v>6.5</v>
      </c>
      <c r="L139" s="270">
        <f t="shared" si="70"/>
        <v>71.25</v>
      </c>
      <c r="M139" s="270">
        <f t="shared" si="70"/>
        <v>0</v>
      </c>
      <c r="N139" s="270">
        <f t="shared" si="70"/>
        <v>31.75</v>
      </c>
      <c r="O139" s="270">
        <f t="shared" si="70"/>
        <v>12.5</v>
      </c>
      <c r="P139" s="270">
        <f t="shared" si="70"/>
        <v>9</v>
      </c>
      <c r="Q139" s="270">
        <f t="shared" si="70"/>
        <v>10.25</v>
      </c>
      <c r="R139" s="270">
        <f t="shared" si="70"/>
        <v>68.25</v>
      </c>
      <c r="S139" s="270">
        <f t="shared" si="70"/>
        <v>0</v>
      </c>
      <c r="T139" s="270">
        <f t="shared" si="70"/>
        <v>38.25</v>
      </c>
      <c r="U139" s="270">
        <f t="shared" si="70"/>
        <v>17.75</v>
      </c>
      <c r="V139" s="270">
        <f t="shared" si="70"/>
        <v>12.25</v>
      </c>
      <c r="W139" s="270">
        <f t="shared" si="70"/>
        <v>8.25</v>
      </c>
      <c r="X139" s="270">
        <f t="shared" si="70"/>
        <v>61.750000000000007</v>
      </c>
      <c r="Y139" s="270">
        <f t="shared" si="70"/>
        <v>0</v>
      </c>
      <c r="Z139" s="270">
        <f t="shared" si="70"/>
        <v>46.5</v>
      </c>
      <c r="AA139" s="270">
        <f t="shared" si="70"/>
        <v>100</v>
      </c>
    </row>
    <row r="140" spans="1:27" ht="9.9499999999999993" customHeight="1" x14ac:dyDescent="0.2">
      <c r="A140" s="82" t="s">
        <v>22</v>
      </c>
      <c r="B140" s="270">
        <f t="shared" ref="B140:AA140" si="71">B53/$AA53*100</f>
        <v>29.496402877697843</v>
      </c>
      <c r="C140" s="270">
        <f t="shared" si="71"/>
        <v>17.266187050359711</v>
      </c>
      <c r="D140" s="270">
        <f t="shared" si="71"/>
        <v>6.4748201438848918</v>
      </c>
      <c r="E140" s="270">
        <f t="shared" si="71"/>
        <v>5.755395683453238</v>
      </c>
      <c r="F140" s="270">
        <f t="shared" si="71"/>
        <v>70.503597122302153</v>
      </c>
      <c r="G140" s="270">
        <f t="shared" si="71"/>
        <v>0</v>
      </c>
      <c r="H140" s="270">
        <f t="shared" si="71"/>
        <v>38.129496402877699</v>
      </c>
      <c r="I140" s="270">
        <f t="shared" si="71"/>
        <v>20.863309352517987</v>
      </c>
      <c r="J140" s="270">
        <f t="shared" si="71"/>
        <v>10.071942446043165</v>
      </c>
      <c r="K140" s="270">
        <f t="shared" si="71"/>
        <v>7.1942446043165464</v>
      </c>
      <c r="L140" s="270">
        <f t="shared" si="71"/>
        <v>61.870503597122308</v>
      </c>
      <c r="M140" s="270">
        <f t="shared" si="71"/>
        <v>0</v>
      </c>
      <c r="N140" s="270">
        <f t="shared" si="71"/>
        <v>33.812949640287769</v>
      </c>
      <c r="O140" s="270">
        <f t="shared" si="71"/>
        <v>19.424460431654676</v>
      </c>
      <c r="P140" s="270">
        <f t="shared" si="71"/>
        <v>9.3525179856115113</v>
      </c>
      <c r="Q140" s="270">
        <f t="shared" si="71"/>
        <v>5.0359712230215825</v>
      </c>
      <c r="R140" s="270">
        <f t="shared" si="71"/>
        <v>66.187050359712231</v>
      </c>
      <c r="S140" s="270">
        <f t="shared" si="71"/>
        <v>0</v>
      </c>
      <c r="T140" s="270">
        <f t="shared" si="71"/>
        <v>52.517985611510788</v>
      </c>
      <c r="U140" s="270">
        <f t="shared" si="71"/>
        <v>28.057553956834528</v>
      </c>
      <c r="V140" s="270">
        <f t="shared" si="71"/>
        <v>12.23021582733813</v>
      </c>
      <c r="W140" s="270">
        <f t="shared" si="71"/>
        <v>12.23021582733813</v>
      </c>
      <c r="X140" s="270">
        <f t="shared" si="71"/>
        <v>47.482014388489205</v>
      </c>
      <c r="Y140" s="270">
        <f t="shared" si="71"/>
        <v>0</v>
      </c>
      <c r="Z140" s="270">
        <f t="shared" si="71"/>
        <v>32.374100719424462</v>
      </c>
      <c r="AA140" s="270">
        <f t="shared" si="71"/>
        <v>100</v>
      </c>
    </row>
    <row r="141" spans="1:27" ht="9.9499999999999993" customHeight="1" x14ac:dyDescent="0.2">
      <c r="A141" s="82" t="s">
        <v>116</v>
      </c>
      <c r="B141" s="270">
        <f t="shared" ref="B141:AA141" si="72">B54/$AA54*100</f>
        <v>17.525773195876287</v>
      </c>
      <c r="C141" s="270">
        <f t="shared" si="72"/>
        <v>15.463917525773196</v>
      </c>
      <c r="D141" s="270">
        <f t="shared" si="72"/>
        <v>0</v>
      </c>
      <c r="E141" s="270">
        <f t="shared" si="72"/>
        <v>2.0618556701030926</v>
      </c>
      <c r="F141" s="270">
        <f t="shared" si="72"/>
        <v>82.474226804123703</v>
      </c>
      <c r="G141" s="270">
        <f t="shared" si="72"/>
        <v>0</v>
      </c>
      <c r="H141" s="270">
        <f t="shared" si="72"/>
        <v>13.402061855670103</v>
      </c>
      <c r="I141" s="270">
        <f t="shared" si="72"/>
        <v>8.2474226804123703</v>
      </c>
      <c r="J141" s="270">
        <f t="shared" si="72"/>
        <v>3.0927835051546393</v>
      </c>
      <c r="K141" s="270">
        <f t="shared" si="72"/>
        <v>2.0618556701030926</v>
      </c>
      <c r="L141" s="270">
        <f t="shared" si="72"/>
        <v>86.597938144329902</v>
      </c>
      <c r="M141" s="270">
        <f t="shared" si="72"/>
        <v>0</v>
      </c>
      <c r="N141" s="270">
        <f t="shared" si="72"/>
        <v>12.371134020618557</v>
      </c>
      <c r="O141" s="270">
        <f t="shared" si="72"/>
        <v>8.2474226804123703</v>
      </c>
      <c r="P141" s="270">
        <f t="shared" si="72"/>
        <v>1.0309278350515463</v>
      </c>
      <c r="Q141" s="270">
        <f t="shared" si="72"/>
        <v>3.0927835051546393</v>
      </c>
      <c r="R141" s="270">
        <f t="shared" si="72"/>
        <v>87.628865979381445</v>
      </c>
      <c r="S141" s="270">
        <f t="shared" si="72"/>
        <v>0</v>
      </c>
      <c r="T141" s="270">
        <f t="shared" si="72"/>
        <v>18.556701030927837</v>
      </c>
      <c r="U141" s="270">
        <f t="shared" si="72"/>
        <v>13.402061855670103</v>
      </c>
      <c r="V141" s="270">
        <f t="shared" si="72"/>
        <v>3.0927835051546393</v>
      </c>
      <c r="W141" s="270">
        <f t="shared" si="72"/>
        <v>2.0618556701030926</v>
      </c>
      <c r="X141" s="270">
        <f t="shared" si="72"/>
        <v>81.44329896907216</v>
      </c>
      <c r="Y141" s="270">
        <f t="shared" si="72"/>
        <v>0</v>
      </c>
      <c r="Z141" s="270">
        <f t="shared" si="72"/>
        <v>74.226804123711347</v>
      </c>
      <c r="AA141" s="270">
        <f t="shared" si="72"/>
        <v>100</v>
      </c>
    </row>
    <row r="142" spans="1:27" ht="9.9499999999999993" customHeight="1" x14ac:dyDescent="0.2">
      <c r="A142" s="82" t="s">
        <v>14</v>
      </c>
      <c r="B142" s="270">
        <f t="shared" ref="B142:AA142" si="73">B55/$AA55*100</f>
        <v>40.909090909090914</v>
      </c>
      <c r="C142" s="270">
        <f t="shared" si="73"/>
        <v>20.454545454545457</v>
      </c>
      <c r="D142" s="270">
        <f t="shared" si="73"/>
        <v>6.8181818181818175</v>
      </c>
      <c r="E142" s="270">
        <f t="shared" si="73"/>
        <v>13.636363636363635</v>
      </c>
      <c r="F142" s="270">
        <f t="shared" si="73"/>
        <v>59.090909090909093</v>
      </c>
      <c r="G142" s="270">
        <f t="shared" si="73"/>
        <v>0</v>
      </c>
      <c r="H142" s="270">
        <f t="shared" si="73"/>
        <v>56.81818181818182</v>
      </c>
      <c r="I142" s="270">
        <f t="shared" si="73"/>
        <v>27.27272727272727</v>
      </c>
      <c r="J142" s="270">
        <f t="shared" si="73"/>
        <v>15.909090909090908</v>
      </c>
      <c r="K142" s="270">
        <f t="shared" si="73"/>
        <v>13.636363636363635</v>
      </c>
      <c r="L142" s="270">
        <f t="shared" si="73"/>
        <v>43.18181818181818</v>
      </c>
      <c r="M142" s="270">
        <f t="shared" si="73"/>
        <v>0</v>
      </c>
      <c r="N142" s="270">
        <f t="shared" si="73"/>
        <v>54.54545454545454</v>
      </c>
      <c r="O142" s="270">
        <f t="shared" si="73"/>
        <v>15.909090909090908</v>
      </c>
      <c r="P142" s="270">
        <f t="shared" si="73"/>
        <v>15.909090909090908</v>
      </c>
      <c r="Q142" s="270">
        <f t="shared" si="73"/>
        <v>22.727272727272727</v>
      </c>
      <c r="R142" s="270">
        <f t="shared" si="73"/>
        <v>45.454545454545453</v>
      </c>
      <c r="S142" s="270">
        <f t="shared" si="73"/>
        <v>0</v>
      </c>
      <c r="T142" s="270">
        <f t="shared" si="73"/>
        <v>50</v>
      </c>
      <c r="U142" s="270">
        <f t="shared" si="73"/>
        <v>34.090909090909086</v>
      </c>
      <c r="V142" s="270">
        <f t="shared" si="73"/>
        <v>9.0909090909090917</v>
      </c>
      <c r="W142" s="270">
        <f t="shared" si="73"/>
        <v>6.8181818181818175</v>
      </c>
      <c r="X142" s="270">
        <f t="shared" si="73"/>
        <v>50</v>
      </c>
      <c r="Y142" s="270">
        <f t="shared" si="73"/>
        <v>0</v>
      </c>
      <c r="Z142" s="270">
        <f t="shared" si="73"/>
        <v>25</v>
      </c>
      <c r="AA142" s="270">
        <f t="shared" si="73"/>
        <v>100</v>
      </c>
    </row>
    <row r="143" spans="1:27" ht="9.9499999999999993" customHeight="1" x14ac:dyDescent="0.2">
      <c r="A143" s="68" t="s">
        <v>115</v>
      </c>
      <c r="B143" s="270">
        <f t="shared" ref="B143:AA143" si="74">B56/$AA56*100</f>
        <v>68.421052631578945</v>
      </c>
      <c r="C143" s="270">
        <f t="shared" si="74"/>
        <v>47.368421052631575</v>
      </c>
      <c r="D143" s="270">
        <f t="shared" si="74"/>
        <v>21.052631578947366</v>
      </c>
      <c r="E143" s="270">
        <f t="shared" si="74"/>
        <v>0</v>
      </c>
      <c r="F143" s="270">
        <f t="shared" si="74"/>
        <v>31.578947368421051</v>
      </c>
      <c r="G143" s="270">
        <f t="shared" si="74"/>
        <v>0</v>
      </c>
      <c r="H143" s="270">
        <f t="shared" si="74"/>
        <v>78.94736842105263</v>
      </c>
      <c r="I143" s="270">
        <f t="shared" si="74"/>
        <v>26.315789473684209</v>
      </c>
      <c r="J143" s="270">
        <f t="shared" si="74"/>
        <v>26.315789473684209</v>
      </c>
      <c r="K143" s="270">
        <f t="shared" si="74"/>
        <v>26.315789473684209</v>
      </c>
      <c r="L143" s="270">
        <f t="shared" si="74"/>
        <v>21.052631578947366</v>
      </c>
      <c r="M143" s="270">
        <f t="shared" si="74"/>
        <v>0</v>
      </c>
      <c r="N143" s="270">
        <f t="shared" si="74"/>
        <v>84.210526315789465</v>
      </c>
      <c r="O143" s="270">
        <f t="shared" si="74"/>
        <v>36.84210526315789</v>
      </c>
      <c r="P143" s="270">
        <f t="shared" si="74"/>
        <v>26.315789473684209</v>
      </c>
      <c r="Q143" s="270">
        <f t="shared" si="74"/>
        <v>21.052631578947366</v>
      </c>
      <c r="R143" s="270">
        <f t="shared" si="74"/>
        <v>15.789473684210526</v>
      </c>
      <c r="S143" s="270">
        <f t="shared" si="74"/>
        <v>0</v>
      </c>
      <c r="T143" s="270">
        <f t="shared" si="74"/>
        <v>84.210526315789465</v>
      </c>
      <c r="U143" s="270">
        <f t="shared" si="74"/>
        <v>68.421052631578945</v>
      </c>
      <c r="V143" s="270">
        <f t="shared" si="74"/>
        <v>5.2631578947368416</v>
      </c>
      <c r="W143" s="270">
        <f t="shared" si="74"/>
        <v>10.526315789473683</v>
      </c>
      <c r="X143" s="270">
        <f t="shared" si="74"/>
        <v>15.789473684210526</v>
      </c>
      <c r="Y143" s="270">
        <f t="shared" si="74"/>
        <v>0</v>
      </c>
      <c r="Z143" s="270">
        <f t="shared" si="74"/>
        <v>0</v>
      </c>
      <c r="AA143" s="270">
        <f t="shared" si="74"/>
        <v>100</v>
      </c>
    </row>
    <row r="144" spans="1:27" ht="9.9499999999999993" customHeight="1" x14ac:dyDescent="0.2">
      <c r="A144" s="68" t="s">
        <v>16</v>
      </c>
      <c r="B144" s="270">
        <f t="shared" ref="B144:AA144" si="75">B57/$AA57*100</f>
        <v>25.140712945590991</v>
      </c>
      <c r="C144" s="270">
        <f t="shared" si="75"/>
        <v>20.262664165103189</v>
      </c>
      <c r="D144" s="270">
        <f t="shared" si="75"/>
        <v>2.8142589118198873</v>
      </c>
      <c r="E144" s="270">
        <f t="shared" si="75"/>
        <v>2.0637898686679175</v>
      </c>
      <c r="F144" s="270">
        <f t="shared" si="75"/>
        <v>74.859287054409009</v>
      </c>
      <c r="G144" s="270">
        <f t="shared" si="75"/>
        <v>0</v>
      </c>
      <c r="H144" s="270">
        <f t="shared" si="75"/>
        <v>25.891181988742961</v>
      </c>
      <c r="I144" s="270">
        <f t="shared" si="75"/>
        <v>19.324577861163228</v>
      </c>
      <c r="J144" s="270">
        <f t="shared" si="75"/>
        <v>4.1275797373358349</v>
      </c>
      <c r="K144" s="270">
        <f t="shared" si="75"/>
        <v>2.4390243902439024</v>
      </c>
      <c r="L144" s="270">
        <f t="shared" si="75"/>
        <v>74.108818011257043</v>
      </c>
      <c r="M144" s="270">
        <f t="shared" si="75"/>
        <v>0</v>
      </c>
      <c r="N144" s="270">
        <f t="shared" si="75"/>
        <v>23.639774859287055</v>
      </c>
      <c r="O144" s="270">
        <f t="shared" si="75"/>
        <v>17.448405253283301</v>
      </c>
      <c r="P144" s="270">
        <f t="shared" si="75"/>
        <v>3.9399624765478425</v>
      </c>
      <c r="Q144" s="270">
        <f t="shared" si="75"/>
        <v>2.2514071294559099</v>
      </c>
      <c r="R144" s="270">
        <f t="shared" si="75"/>
        <v>76.360225140712942</v>
      </c>
      <c r="S144" s="270">
        <f t="shared" si="75"/>
        <v>0</v>
      </c>
      <c r="T144" s="270">
        <f t="shared" si="75"/>
        <v>33.02063789868668</v>
      </c>
      <c r="U144" s="270">
        <f t="shared" si="75"/>
        <v>26.829268292682929</v>
      </c>
      <c r="V144" s="270">
        <f t="shared" si="75"/>
        <v>4.1275797373358349</v>
      </c>
      <c r="W144" s="270">
        <f t="shared" si="75"/>
        <v>2.0637898686679175</v>
      </c>
      <c r="X144" s="270">
        <f t="shared" si="75"/>
        <v>66.979362101313328</v>
      </c>
      <c r="Y144" s="270">
        <f t="shared" si="75"/>
        <v>0</v>
      </c>
      <c r="Z144" s="270">
        <f t="shared" si="75"/>
        <v>51.969981238273924</v>
      </c>
      <c r="AA144" s="270">
        <f t="shared" si="75"/>
        <v>100</v>
      </c>
    </row>
    <row r="145" spans="1:27" ht="9.9499999999999993" customHeight="1" x14ac:dyDescent="0.2">
      <c r="A145" s="68" t="s">
        <v>17</v>
      </c>
      <c r="B145" s="270">
        <f t="shared" ref="B145:AA145" si="76">B58/$AA58*100</f>
        <v>31.313131313131315</v>
      </c>
      <c r="C145" s="270">
        <f t="shared" si="76"/>
        <v>23.232323232323232</v>
      </c>
      <c r="D145" s="270">
        <f t="shared" si="76"/>
        <v>4.0404040404040407</v>
      </c>
      <c r="E145" s="270">
        <f t="shared" si="76"/>
        <v>4.0404040404040407</v>
      </c>
      <c r="F145" s="270">
        <f t="shared" si="76"/>
        <v>68.686868686868678</v>
      </c>
      <c r="G145" s="270">
        <f t="shared" si="76"/>
        <v>0</v>
      </c>
      <c r="H145" s="270">
        <f t="shared" si="76"/>
        <v>39.393939393939391</v>
      </c>
      <c r="I145" s="270">
        <f t="shared" si="76"/>
        <v>29.292929292929294</v>
      </c>
      <c r="J145" s="270">
        <f t="shared" si="76"/>
        <v>4.0404040404040407</v>
      </c>
      <c r="K145" s="270">
        <f t="shared" si="76"/>
        <v>6.0606060606060606</v>
      </c>
      <c r="L145" s="270">
        <f t="shared" si="76"/>
        <v>60.606060606060609</v>
      </c>
      <c r="M145" s="270">
        <f t="shared" si="76"/>
        <v>0</v>
      </c>
      <c r="N145" s="270">
        <f t="shared" si="76"/>
        <v>37.373737373737377</v>
      </c>
      <c r="O145" s="270">
        <f t="shared" si="76"/>
        <v>25.252525252525253</v>
      </c>
      <c r="P145" s="270">
        <f t="shared" si="76"/>
        <v>8.0808080808080813</v>
      </c>
      <c r="Q145" s="270">
        <f t="shared" si="76"/>
        <v>4.0404040404040407</v>
      </c>
      <c r="R145" s="270">
        <f t="shared" si="76"/>
        <v>62.62626262626263</v>
      </c>
      <c r="S145" s="270">
        <f t="shared" si="76"/>
        <v>0</v>
      </c>
      <c r="T145" s="270">
        <f t="shared" si="76"/>
        <v>42.424242424242422</v>
      </c>
      <c r="U145" s="270">
        <f t="shared" si="76"/>
        <v>33.333333333333329</v>
      </c>
      <c r="V145" s="270">
        <f t="shared" si="76"/>
        <v>5.0505050505050502</v>
      </c>
      <c r="W145" s="270">
        <f t="shared" si="76"/>
        <v>4.0404040404040407</v>
      </c>
      <c r="X145" s="270">
        <f t="shared" si="76"/>
        <v>57.575757575757578</v>
      </c>
      <c r="Y145" s="270">
        <f t="shared" si="76"/>
        <v>0</v>
      </c>
      <c r="Z145" s="270">
        <f t="shared" si="76"/>
        <v>35.353535353535356</v>
      </c>
      <c r="AA145" s="270">
        <f t="shared" si="76"/>
        <v>100</v>
      </c>
    </row>
    <row r="146" spans="1:27" ht="9.9499999999999993" customHeight="1" x14ac:dyDescent="0.2">
      <c r="A146" s="68" t="s">
        <v>18</v>
      </c>
      <c r="B146" s="270">
        <f t="shared" ref="B146:AA146" si="77">B59/$AA59*100</f>
        <v>25.185185185185183</v>
      </c>
      <c r="C146" s="270">
        <f t="shared" si="77"/>
        <v>16.296296296296298</v>
      </c>
      <c r="D146" s="270">
        <f t="shared" si="77"/>
        <v>3.7037037037037033</v>
      </c>
      <c r="E146" s="270">
        <f t="shared" si="77"/>
        <v>5.1851851851851851</v>
      </c>
      <c r="F146" s="270">
        <f t="shared" si="77"/>
        <v>74.81481481481481</v>
      </c>
      <c r="G146" s="270">
        <f t="shared" si="77"/>
        <v>0</v>
      </c>
      <c r="H146" s="270">
        <f t="shared" si="77"/>
        <v>20.74074074074074</v>
      </c>
      <c r="I146" s="270">
        <f t="shared" si="77"/>
        <v>15.555555555555555</v>
      </c>
      <c r="J146" s="270">
        <f t="shared" si="77"/>
        <v>2.2222222222222223</v>
      </c>
      <c r="K146" s="270">
        <f t="shared" si="77"/>
        <v>2.9629629629629632</v>
      </c>
      <c r="L146" s="270">
        <f t="shared" si="77"/>
        <v>79.259259259259267</v>
      </c>
      <c r="M146" s="270">
        <f t="shared" si="77"/>
        <v>0</v>
      </c>
      <c r="N146" s="270">
        <f t="shared" si="77"/>
        <v>29.629629629629626</v>
      </c>
      <c r="O146" s="270">
        <f t="shared" si="77"/>
        <v>21.481481481481481</v>
      </c>
      <c r="P146" s="270">
        <f t="shared" si="77"/>
        <v>2.9629629629629632</v>
      </c>
      <c r="Q146" s="270">
        <f t="shared" si="77"/>
        <v>5.1851851851851851</v>
      </c>
      <c r="R146" s="270">
        <f t="shared" si="77"/>
        <v>70.370370370370367</v>
      </c>
      <c r="S146" s="270">
        <f t="shared" si="77"/>
        <v>0</v>
      </c>
      <c r="T146" s="270">
        <f t="shared" si="77"/>
        <v>42.962962962962962</v>
      </c>
      <c r="U146" s="270">
        <f t="shared" si="77"/>
        <v>28.888888888888886</v>
      </c>
      <c r="V146" s="270">
        <f t="shared" si="77"/>
        <v>8.1481481481481488</v>
      </c>
      <c r="W146" s="270">
        <f t="shared" si="77"/>
        <v>5.9259259259259265</v>
      </c>
      <c r="X146" s="270">
        <f t="shared" si="77"/>
        <v>57.037037037037038</v>
      </c>
      <c r="Y146" s="270">
        <f t="shared" si="77"/>
        <v>0</v>
      </c>
      <c r="Z146" s="270">
        <f t="shared" si="77"/>
        <v>42.962962962962962</v>
      </c>
      <c r="AA146" s="270">
        <f t="shared" si="77"/>
        <v>100</v>
      </c>
    </row>
    <row r="147" spans="1:27" ht="4.5" customHeight="1" x14ac:dyDescent="0.2">
      <c r="A147" s="68"/>
      <c r="B147" s="270"/>
      <c r="C147" s="270"/>
      <c r="D147" s="270"/>
      <c r="E147" s="270"/>
      <c r="F147" s="270"/>
      <c r="G147" s="270"/>
      <c r="H147" s="270"/>
      <c r="I147" s="270"/>
      <c r="J147" s="270"/>
      <c r="K147" s="270"/>
      <c r="L147" s="270"/>
      <c r="M147" s="270"/>
      <c r="N147" s="270"/>
      <c r="O147" s="270"/>
      <c r="P147" s="270"/>
      <c r="Q147" s="270"/>
      <c r="R147" s="270"/>
      <c r="S147" s="270"/>
      <c r="T147" s="270"/>
      <c r="U147" s="270"/>
      <c r="V147" s="270"/>
      <c r="W147" s="270"/>
      <c r="X147" s="270"/>
      <c r="Y147" s="270"/>
      <c r="Z147" s="270"/>
      <c r="AA147" s="270"/>
    </row>
    <row r="148" spans="1:27" s="50" customFormat="1" ht="9.9499999999999993" customHeight="1" x14ac:dyDescent="0.2">
      <c r="A148" s="96" t="s">
        <v>88</v>
      </c>
      <c r="B148" s="274">
        <f t="shared" ref="B148:AA148" si="78">B61/$AA61*100</f>
        <v>22.873900293255129</v>
      </c>
      <c r="C148" s="274">
        <f t="shared" si="78"/>
        <v>11.950146627565983</v>
      </c>
      <c r="D148" s="274">
        <f t="shared" si="78"/>
        <v>6.7448680351906152</v>
      </c>
      <c r="E148" s="274">
        <f t="shared" si="78"/>
        <v>4.1788856304985336</v>
      </c>
      <c r="F148" s="274">
        <f t="shared" si="78"/>
        <v>77.126099706744867</v>
      </c>
      <c r="G148" s="274">
        <f t="shared" si="78"/>
        <v>0</v>
      </c>
      <c r="H148" s="274">
        <f t="shared" si="78"/>
        <v>26.612903225806448</v>
      </c>
      <c r="I148" s="274">
        <f t="shared" si="78"/>
        <v>12.976539589442815</v>
      </c>
      <c r="J148" s="274">
        <f t="shared" si="78"/>
        <v>8.3577712609970671</v>
      </c>
      <c r="K148" s="274">
        <f t="shared" si="78"/>
        <v>5.2785923753665687</v>
      </c>
      <c r="L148" s="274">
        <f t="shared" si="78"/>
        <v>73.387096774193552</v>
      </c>
      <c r="M148" s="274">
        <f t="shared" si="78"/>
        <v>0</v>
      </c>
      <c r="N148" s="274">
        <f t="shared" si="78"/>
        <v>27.346041055718473</v>
      </c>
      <c r="O148" s="274">
        <f t="shared" si="78"/>
        <v>13.416422287390029</v>
      </c>
      <c r="P148" s="274">
        <f t="shared" si="78"/>
        <v>8.7976539589442826</v>
      </c>
      <c r="Q148" s="274">
        <f t="shared" si="78"/>
        <v>5.1319648093841641</v>
      </c>
      <c r="R148" s="274">
        <f t="shared" si="78"/>
        <v>72.653958944281527</v>
      </c>
      <c r="S148" s="274">
        <f t="shared" si="78"/>
        <v>0</v>
      </c>
      <c r="T148" s="274">
        <f t="shared" si="78"/>
        <v>32.551319648093838</v>
      </c>
      <c r="U148" s="274">
        <f t="shared" si="78"/>
        <v>18.914956011730204</v>
      </c>
      <c r="V148" s="274">
        <f t="shared" si="78"/>
        <v>8.651026392961878</v>
      </c>
      <c r="W148" s="274">
        <f t="shared" si="78"/>
        <v>4.9853372434017595</v>
      </c>
      <c r="X148" s="274">
        <f t="shared" si="78"/>
        <v>67.448680351906148</v>
      </c>
      <c r="Y148" s="274">
        <f t="shared" si="78"/>
        <v>0</v>
      </c>
      <c r="Z148" s="274">
        <f t="shared" si="78"/>
        <v>50.513196480938419</v>
      </c>
      <c r="AA148" s="274">
        <f t="shared" si="78"/>
        <v>100</v>
      </c>
    </row>
    <row r="149" spans="1:27" ht="9.9499999999999993" customHeight="1" x14ac:dyDescent="0.2">
      <c r="A149" s="68" t="s">
        <v>150</v>
      </c>
      <c r="B149" s="270">
        <f t="shared" ref="B149:AA149" si="79">B62/$AA62*100</f>
        <v>0</v>
      </c>
      <c r="C149" s="270">
        <f t="shared" si="79"/>
        <v>0</v>
      </c>
      <c r="D149" s="270">
        <f t="shared" si="79"/>
        <v>0</v>
      </c>
      <c r="E149" s="270">
        <f t="shared" si="79"/>
        <v>0</v>
      </c>
      <c r="F149" s="270">
        <f t="shared" si="79"/>
        <v>100</v>
      </c>
      <c r="G149" s="270">
        <f t="shared" si="79"/>
        <v>0</v>
      </c>
      <c r="H149" s="270">
        <f t="shared" si="79"/>
        <v>25</v>
      </c>
      <c r="I149" s="270">
        <f t="shared" si="79"/>
        <v>0</v>
      </c>
      <c r="J149" s="270">
        <f t="shared" si="79"/>
        <v>0</v>
      </c>
      <c r="K149" s="270">
        <f t="shared" si="79"/>
        <v>25</v>
      </c>
      <c r="L149" s="270">
        <f t="shared" si="79"/>
        <v>75</v>
      </c>
      <c r="M149" s="270">
        <f t="shared" si="79"/>
        <v>0</v>
      </c>
      <c r="N149" s="270">
        <f t="shared" si="79"/>
        <v>50</v>
      </c>
      <c r="O149" s="270">
        <f t="shared" si="79"/>
        <v>0</v>
      </c>
      <c r="P149" s="270">
        <f t="shared" si="79"/>
        <v>25</v>
      </c>
      <c r="Q149" s="270">
        <f t="shared" si="79"/>
        <v>25</v>
      </c>
      <c r="R149" s="270">
        <f t="shared" si="79"/>
        <v>50</v>
      </c>
      <c r="S149" s="270">
        <f t="shared" si="79"/>
        <v>0</v>
      </c>
      <c r="T149" s="270">
        <f t="shared" si="79"/>
        <v>75</v>
      </c>
      <c r="U149" s="270">
        <f t="shared" si="79"/>
        <v>25</v>
      </c>
      <c r="V149" s="270">
        <f t="shared" si="79"/>
        <v>25</v>
      </c>
      <c r="W149" s="270">
        <f t="shared" si="79"/>
        <v>25</v>
      </c>
      <c r="X149" s="270">
        <f t="shared" si="79"/>
        <v>25</v>
      </c>
      <c r="Y149" s="270">
        <f t="shared" si="79"/>
        <v>0</v>
      </c>
      <c r="Z149" s="270">
        <f t="shared" si="79"/>
        <v>0</v>
      </c>
      <c r="AA149" s="270">
        <f t="shared" si="79"/>
        <v>100</v>
      </c>
    </row>
    <row r="150" spans="1:27" ht="9.9499999999999993" customHeight="1" x14ac:dyDescent="0.2">
      <c r="A150" s="68" t="s">
        <v>160</v>
      </c>
      <c r="B150" s="270">
        <f t="shared" ref="B150:AA150" si="80">B63/$AA63*100</f>
        <v>21.428571428571427</v>
      </c>
      <c r="C150" s="270">
        <f t="shared" si="80"/>
        <v>14.285714285714285</v>
      </c>
      <c r="D150" s="270">
        <f t="shared" si="80"/>
        <v>7.1428571428571423</v>
      </c>
      <c r="E150" s="270">
        <f t="shared" si="80"/>
        <v>0</v>
      </c>
      <c r="F150" s="270">
        <f t="shared" si="80"/>
        <v>78.571428571428569</v>
      </c>
      <c r="G150" s="270">
        <f t="shared" si="80"/>
        <v>0</v>
      </c>
      <c r="H150" s="270">
        <f t="shared" si="80"/>
        <v>42.857142857142854</v>
      </c>
      <c r="I150" s="270">
        <f t="shared" si="80"/>
        <v>7.1428571428571423</v>
      </c>
      <c r="J150" s="270">
        <f t="shared" si="80"/>
        <v>28.571428571428569</v>
      </c>
      <c r="K150" s="270">
        <f t="shared" si="80"/>
        <v>7.1428571428571423</v>
      </c>
      <c r="L150" s="270">
        <f t="shared" si="80"/>
        <v>57.142857142857139</v>
      </c>
      <c r="M150" s="270">
        <f t="shared" si="80"/>
        <v>0</v>
      </c>
      <c r="N150" s="270">
        <f t="shared" si="80"/>
        <v>64.285714285714292</v>
      </c>
      <c r="O150" s="270">
        <f t="shared" si="80"/>
        <v>21.428571428571427</v>
      </c>
      <c r="P150" s="270">
        <f t="shared" si="80"/>
        <v>28.571428571428569</v>
      </c>
      <c r="Q150" s="270">
        <f t="shared" si="80"/>
        <v>14.285714285714285</v>
      </c>
      <c r="R150" s="270">
        <f t="shared" si="80"/>
        <v>35.714285714285715</v>
      </c>
      <c r="S150" s="270">
        <f t="shared" si="80"/>
        <v>0</v>
      </c>
      <c r="T150" s="270">
        <f t="shared" si="80"/>
        <v>78.571428571428569</v>
      </c>
      <c r="U150" s="270">
        <f t="shared" si="80"/>
        <v>28.571428571428569</v>
      </c>
      <c r="V150" s="270">
        <f t="shared" si="80"/>
        <v>42.857142857142854</v>
      </c>
      <c r="W150" s="270">
        <f t="shared" si="80"/>
        <v>7.1428571428571423</v>
      </c>
      <c r="X150" s="270">
        <f t="shared" si="80"/>
        <v>21.428571428571427</v>
      </c>
      <c r="Y150" s="270">
        <f t="shared" si="80"/>
        <v>0</v>
      </c>
      <c r="Z150" s="270">
        <f t="shared" si="80"/>
        <v>7.1428571428571423</v>
      </c>
      <c r="AA150" s="270">
        <f t="shared" si="80"/>
        <v>100</v>
      </c>
    </row>
    <row r="151" spans="1:27" ht="9.9499999999999993" customHeight="1" x14ac:dyDescent="0.2">
      <c r="A151" s="68" t="s">
        <v>114</v>
      </c>
      <c r="B151" s="270">
        <f t="shared" ref="B151:AA151" si="81">B64/$AA64*100</f>
        <v>23.728813559322035</v>
      </c>
      <c r="C151" s="270">
        <f t="shared" si="81"/>
        <v>11.212516297262059</v>
      </c>
      <c r="D151" s="270">
        <f t="shared" si="81"/>
        <v>7.8226857887874841</v>
      </c>
      <c r="E151" s="270">
        <f t="shared" si="81"/>
        <v>4.6936114732724903</v>
      </c>
      <c r="F151" s="270">
        <f t="shared" si="81"/>
        <v>76.271186440677965</v>
      </c>
      <c r="G151" s="270">
        <f t="shared" si="81"/>
        <v>0</v>
      </c>
      <c r="H151" s="270">
        <f t="shared" si="81"/>
        <v>27.640156453715775</v>
      </c>
      <c r="I151" s="270">
        <f t="shared" si="81"/>
        <v>12.516297262059975</v>
      </c>
      <c r="J151" s="270">
        <f t="shared" si="81"/>
        <v>8.865710560625816</v>
      </c>
      <c r="K151" s="270">
        <f t="shared" si="81"/>
        <v>6.2581486310299876</v>
      </c>
      <c r="L151" s="270">
        <f t="shared" si="81"/>
        <v>72.359843546284225</v>
      </c>
      <c r="M151" s="270">
        <f t="shared" si="81"/>
        <v>0</v>
      </c>
      <c r="N151" s="270">
        <f t="shared" si="81"/>
        <v>27.900912646675359</v>
      </c>
      <c r="O151" s="270">
        <f t="shared" si="81"/>
        <v>12.1251629726206</v>
      </c>
      <c r="P151" s="270">
        <f t="shared" si="81"/>
        <v>9.6479791395045638</v>
      </c>
      <c r="Q151" s="270">
        <f t="shared" si="81"/>
        <v>6.1277705345501952</v>
      </c>
      <c r="R151" s="270">
        <f t="shared" si="81"/>
        <v>72.099087353324649</v>
      </c>
      <c r="S151" s="270">
        <f t="shared" si="81"/>
        <v>0</v>
      </c>
      <c r="T151" s="270">
        <f t="shared" si="81"/>
        <v>30.117340286831812</v>
      </c>
      <c r="U151" s="270">
        <f t="shared" si="81"/>
        <v>14.863102998696217</v>
      </c>
      <c r="V151" s="270">
        <f t="shared" si="81"/>
        <v>9.256844850065189</v>
      </c>
      <c r="W151" s="270">
        <f t="shared" si="81"/>
        <v>5.9973924380704045</v>
      </c>
      <c r="X151" s="270">
        <f t="shared" si="81"/>
        <v>69.882659713168181</v>
      </c>
      <c r="Y151" s="270">
        <f t="shared" si="81"/>
        <v>0</v>
      </c>
      <c r="Z151" s="270">
        <f t="shared" si="81"/>
        <v>50.325945241199477</v>
      </c>
      <c r="AA151" s="270">
        <f t="shared" si="81"/>
        <v>100</v>
      </c>
    </row>
    <row r="152" spans="1:27" ht="9.9499999999999993" customHeight="1" x14ac:dyDescent="0.2">
      <c r="A152" s="82" t="s">
        <v>21</v>
      </c>
      <c r="B152" s="270">
        <f t="shared" ref="B152:AA152" si="82">B65/$AA65*100</f>
        <v>21.550094517958414</v>
      </c>
      <c r="C152" s="270">
        <f t="shared" si="82"/>
        <v>11.153119092627598</v>
      </c>
      <c r="D152" s="270">
        <f t="shared" si="82"/>
        <v>6.6162570888468801</v>
      </c>
      <c r="E152" s="270">
        <f t="shared" si="82"/>
        <v>3.7807183364839321</v>
      </c>
      <c r="F152" s="270">
        <f t="shared" si="82"/>
        <v>78.449905482041586</v>
      </c>
      <c r="G152" s="270">
        <f t="shared" si="82"/>
        <v>0</v>
      </c>
      <c r="H152" s="270">
        <f t="shared" si="82"/>
        <v>23.81852551984877</v>
      </c>
      <c r="I152" s="270">
        <f t="shared" si="82"/>
        <v>11.531190926275993</v>
      </c>
      <c r="J152" s="270">
        <f t="shared" si="82"/>
        <v>7.1833648393194709</v>
      </c>
      <c r="K152" s="270">
        <f t="shared" si="82"/>
        <v>5.103969754253308</v>
      </c>
      <c r="L152" s="270">
        <f t="shared" si="82"/>
        <v>76.181474480151223</v>
      </c>
      <c r="M152" s="270">
        <f t="shared" si="82"/>
        <v>0</v>
      </c>
      <c r="N152" s="270">
        <f t="shared" si="82"/>
        <v>24.196597353497165</v>
      </c>
      <c r="O152" s="270">
        <f t="shared" si="82"/>
        <v>11.342155009451796</v>
      </c>
      <c r="P152" s="270">
        <f t="shared" si="82"/>
        <v>7.7504725897920608</v>
      </c>
      <c r="Q152" s="270">
        <f t="shared" si="82"/>
        <v>5.103969754253308</v>
      </c>
      <c r="R152" s="270">
        <f t="shared" si="82"/>
        <v>75.803402646502832</v>
      </c>
      <c r="S152" s="270">
        <f t="shared" si="82"/>
        <v>0</v>
      </c>
      <c r="T152" s="270">
        <f t="shared" si="82"/>
        <v>25.89792060491493</v>
      </c>
      <c r="U152" s="270">
        <f t="shared" si="82"/>
        <v>14.177693761814744</v>
      </c>
      <c r="V152" s="270">
        <f t="shared" si="82"/>
        <v>7.3724007561436666</v>
      </c>
      <c r="W152" s="270">
        <f t="shared" si="82"/>
        <v>4.3478260869565215</v>
      </c>
      <c r="X152" s="270">
        <f t="shared" si="82"/>
        <v>74.10207939508507</v>
      </c>
      <c r="Y152" s="270">
        <f t="shared" si="82"/>
        <v>0</v>
      </c>
      <c r="Z152" s="270">
        <f t="shared" si="82"/>
        <v>55.009451795841215</v>
      </c>
      <c r="AA152" s="270">
        <f t="shared" si="82"/>
        <v>100</v>
      </c>
    </row>
    <row r="153" spans="1:27" ht="9.9499999999999993" customHeight="1" x14ac:dyDescent="0.2">
      <c r="A153" s="82" t="s">
        <v>23</v>
      </c>
      <c r="B153" s="270">
        <f t="shared" ref="B153:AA153" si="83">B66/$AA66*100</f>
        <v>30</v>
      </c>
      <c r="C153" s="270">
        <f t="shared" si="83"/>
        <v>11.176470588235295</v>
      </c>
      <c r="D153" s="270">
        <f t="shared" si="83"/>
        <v>11.76470588235294</v>
      </c>
      <c r="E153" s="270">
        <f t="shared" si="83"/>
        <v>7.0588235294117645</v>
      </c>
      <c r="F153" s="270">
        <f t="shared" si="83"/>
        <v>70</v>
      </c>
      <c r="G153" s="270">
        <f t="shared" si="83"/>
        <v>0</v>
      </c>
      <c r="H153" s="270">
        <f t="shared" si="83"/>
        <v>34.705882352941174</v>
      </c>
      <c r="I153" s="270">
        <f t="shared" si="83"/>
        <v>14.117647058823529</v>
      </c>
      <c r="J153" s="270">
        <f t="shared" si="83"/>
        <v>11.176470588235295</v>
      </c>
      <c r="K153" s="270">
        <f t="shared" si="83"/>
        <v>9.4117647058823533</v>
      </c>
      <c r="L153" s="270">
        <f t="shared" si="83"/>
        <v>65.294117647058826</v>
      </c>
      <c r="M153" s="270">
        <f t="shared" si="83"/>
        <v>0</v>
      </c>
      <c r="N153" s="270">
        <f t="shared" si="83"/>
        <v>34.705882352941174</v>
      </c>
      <c r="O153" s="270">
        <f t="shared" si="83"/>
        <v>11.76470588235294</v>
      </c>
      <c r="P153" s="270">
        <f t="shared" si="83"/>
        <v>14.705882352941178</v>
      </c>
      <c r="Q153" s="270">
        <f t="shared" si="83"/>
        <v>8.235294117647058</v>
      </c>
      <c r="R153" s="270">
        <f t="shared" si="83"/>
        <v>65.294117647058826</v>
      </c>
      <c r="S153" s="270">
        <f t="shared" si="83"/>
        <v>0</v>
      </c>
      <c r="T153" s="270">
        <f t="shared" si="83"/>
        <v>40.588235294117645</v>
      </c>
      <c r="U153" s="270">
        <f t="shared" si="83"/>
        <v>17.647058823529413</v>
      </c>
      <c r="V153" s="270">
        <f t="shared" si="83"/>
        <v>12.352941176470589</v>
      </c>
      <c r="W153" s="270">
        <f t="shared" si="83"/>
        <v>10.588235294117647</v>
      </c>
      <c r="X153" s="270">
        <f t="shared" si="83"/>
        <v>59.411764705882355</v>
      </c>
      <c r="Y153" s="270">
        <f t="shared" si="83"/>
        <v>0</v>
      </c>
      <c r="Z153" s="270">
        <f t="shared" si="83"/>
        <v>37.058823529411768</v>
      </c>
      <c r="AA153" s="270">
        <f t="shared" si="83"/>
        <v>100</v>
      </c>
    </row>
    <row r="154" spans="1:27" ht="9.9499999999999993" customHeight="1" x14ac:dyDescent="0.2">
      <c r="A154" s="82" t="s">
        <v>22</v>
      </c>
      <c r="B154" s="270">
        <f t="shared" ref="B154:AA154" si="84">B67/$AA67*100</f>
        <v>25</v>
      </c>
      <c r="C154" s="270">
        <f t="shared" si="84"/>
        <v>11.76470588235294</v>
      </c>
      <c r="D154" s="270">
        <f t="shared" si="84"/>
        <v>7.3529411764705888</v>
      </c>
      <c r="E154" s="270">
        <f t="shared" si="84"/>
        <v>5.8823529411764701</v>
      </c>
      <c r="F154" s="270">
        <f t="shared" si="84"/>
        <v>75</v>
      </c>
      <c r="G154" s="270">
        <f t="shared" si="84"/>
        <v>0</v>
      </c>
      <c r="H154" s="270">
        <f t="shared" si="84"/>
        <v>39.705882352941174</v>
      </c>
      <c r="I154" s="270">
        <f t="shared" si="84"/>
        <v>16.176470588235293</v>
      </c>
      <c r="J154" s="270">
        <f t="shared" si="84"/>
        <v>16.176470588235293</v>
      </c>
      <c r="K154" s="270">
        <f t="shared" si="84"/>
        <v>7.3529411764705888</v>
      </c>
      <c r="L154" s="270">
        <f t="shared" si="84"/>
        <v>60.294117647058819</v>
      </c>
      <c r="M154" s="270">
        <f t="shared" si="84"/>
        <v>0</v>
      </c>
      <c r="N154" s="270">
        <f t="shared" si="84"/>
        <v>39.705882352941174</v>
      </c>
      <c r="O154" s="270">
        <f t="shared" si="84"/>
        <v>19.117647058823529</v>
      </c>
      <c r="P154" s="270">
        <f t="shared" si="84"/>
        <v>11.76470588235294</v>
      </c>
      <c r="Q154" s="270">
        <f t="shared" si="84"/>
        <v>8.8235294117647065</v>
      </c>
      <c r="R154" s="270">
        <f t="shared" si="84"/>
        <v>60.294117647058819</v>
      </c>
      <c r="S154" s="270">
        <f t="shared" si="84"/>
        <v>0</v>
      </c>
      <c r="T154" s="270">
        <f t="shared" si="84"/>
        <v>36.764705882352942</v>
      </c>
      <c r="U154" s="270">
        <f t="shared" si="84"/>
        <v>13.23529411764706</v>
      </c>
      <c r="V154" s="270">
        <f t="shared" si="84"/>
        <v>16.176470588235293</v>
      </c>
      <c r="W154" s="270">
        <f t="shared" si="84"/>
        <v>7.3529411764705888</v>
      </c>
      <c r="X154" s="270">
        <f t="shared" si="84"/>
        <v>63.235294117647058</v>
      </c>
      <c r="Y154" s="270">
        <f t="shared" si="84"/>
        <v>0</v>
      </c>
      <c r="Z154" s="270">
        <f t="shared" si="84"/>
        <v>47.058823529411761</v>
      </c>
      <c r="AA154" s="270">
        <f t="shared" si="84"/>
        <v>100</v>
      </c>
    </row>
    <row r="155" spans="1:27" ht="9.9499999999999993" customHeight="1" x14ac:dyDescent="0.2">
      <c r="A155" s="82" t="s">
        <v>116</v>
      </c>
      <c r="B155" s="270">
        <f t="shared" ref="B155:AA155" si="85">B68/$AA68*100</f>
        <v>24.358974358974358</v>
      </c>
      <c r="C155" s="270">
        <f t="shared" si="85"/>
        <v>8.9743589743589745</v>
      </c>
      <c r="D155" s="270">
        <f t="shared" si="85"/>
        <v>7.6923076923076925</v>
      </c>
      <c r="E155" s="270">
        <f t="shared" si="85"/>
        <v>7.6923076923076925</v>
      </c>
      <c r="F155" s="270">
        <f t="shared" si="85"/>
        <v>75.641025641025635</v>
      </c>
      <c r="G155" s="270">
        <f t="shared" si="85"/>
        <v>0</v>
      </c>
      <c r="H155" s="270">
        <f t="shared" si="85"/>
        <v>28.205128205128204</v>
      </c>
      <c r="I155" s="270">
        <f t="shared" si="85"/>
        <v>12.820512820512819</v>
      </c>
      <c r="J155" s="270">
        <f t="shared" si="85"/>
        <v>6.4102564102564097</v>
      </c>
      <c r="K155" s="270">
        <f t="shared" si="85"/>
        <v>8.9743589743589745</v>
      </c>
      <c r="L155" s="270">
        <f t="shared" si="85"/>
        <v>71.794871794871796</v>
      </c>
      <c r="M155" s="270">
        <f t="shared" si="85"/>
        <v>0</v>
      </c>
      <c r="N155" s="270">
        <f t="shared" si="85"/>
        <v>24.358974358974358</v>
      </c>
      <c r="O155" s="270">
        <f t="shared" si="85"/>
        <v>10.256410256410255</v>
      </c>
      <c r="P155" s="270">
        <f t="shared" si="85"/>
        <v>7.6923076923076925</v>
      </c>
      <c r="Q155" s="270">
        <f t="shared" si="85"/>
        <v>6.4102564102564097</v>
      </c>
      <c r="R155" s="270">
        <f t="shared" si="85"/>
        <v>75.641025641025635</v>
      </c>
      <c r="S155" s="270">
        <f t="shared" si="85"/>
        <v>0</v>
      </c>
      <c r="T155" s="270">
        <f t="shared" si="85"/>
        <v>32.051282051282051</v>
      </c>
      <c r="U155" s="270">
        <f t="shared" si="85"/>
        <v>15.384615384615385</v>
      </c>
      <c r="V155" s="270">
        <f t="shared" si="85"/>
        <v>5.1282051282051277</v>
      </c>
      <c r="W155" s="270">
        <f t="shared" si="85"/>
        <v>11.538461538461538</v>
      </c>
      <c r="X155" s="270">
        <f t="shared" si="85"/>
        <v>67.948717948717956</v>
      </c>
      <c r="Y155" s="270">
        <f t="shared" si="85"/>
        <v>0</v>
      </c>
      <c r="Z155" s="270">
        <f t="shared" si="85"/>
        <v>57.692307692307686</v>
      </c>
      <c r="AA155" s="270">
        <f t="shared" si="85"/>
        <v>100</v>
      </c>
    </row>
    <row r="156" spans="1:27" ht="9.9499999999999993" customHeight="1" x14ac:dyDescent="0.2">
      <c r="A156" s="82" t="s">
        <v>14</v>
      </c>
      <c r="B156" s="270">
        <f t="shared" ref="B156:AA156" si="86">B69/$AA69*100</f>
        <v>34.782608695652172</v>
      </c>
      <c r="C156" s="270">
        <f t="shared" si="86"/>
        <v>21.739130434782609</v>
      </c>
      <c r="D156" s="270">
        <f t="shared" si="86"/>
        <v>4.3478260869565215</v>
      </c>
      <c r="E156" s="270">
        <f t="shared" si="86"/>
        <v>8.695652173913043</v>
      </c>
      <c r="F156" s="270">
        <f t="shared" si="86"/>
        <v>65.217391304347828</v>
      </c>
      <c r="G156" s="270">
        <f t="shared" si="86"/>
        <v>0</v>
      </c>
      <c r="H156" s="270">
        <f t="shared" si="86"/>
        <v>60.869565217391312</v>
      </c>
      <c r="I156" s="270">
        <f t="shared" si="86"/>
        <v>26.086956521739129</v>
      </c>
      <c r="J156" s="270">
        <f t="shared" si="86"/>
        <v>17.391304347826086</v>
      </c>
      <c r="K156" s="270">
        <f t="shared" si="86"/>
        <v>17.391304347826086</v>
      </c>
      <c r="L156" s="270">
        <f t="shared" si="86"/>
        <v>39.130434782608695</v>
      </c>
      <c r="M156" s="270">
        <f t="shared" si="86"/>
        <v>0</v>
      </c>
      <c r="N156" s="270">
        <f t="shared" si="86"/>
        <v>43.478260869565219</v>
      </c>
      <c r="O156" s="270">
        <f t="shared" si="86"/>
        <v>17.391304347826086</v>
      </c>
      <c r="P156" s="270">
        <f t="shared" si="86"/>
        <v>8.695652173913043</v>
      </c>
      <c r="Q156" s="270">
        <f t="shared" si="86"/>
        <v>17.391304347826086</v>
      </c>
      <c r="R156" s="270">
        <f t="shared" si="86"/>
        <v>56.521739130434781</v>
      </c>
      <c r="S156" s="270">
        <f t="shared" si="86"/>
        <v>0</v>
      </c>
      <c r="T156" s="270">
        <f t="shared" si="86"/>
        <v>65.217391304347828</v>
      </c>
      <c r="U156" s="270">
        <f t="shared" si="86"/>
        <v>30.434782608695656</v>
      </c>
      <c r="V156" s="270">
        <f t="shared" si="86"/>
        <v>26.086956521739129</v>
      </c>
      <c r="W156" s="270">
        <f t="shared" si="86"/>
        <v>8.695652173913043</v>
      </c>
      <c r="X156" s="270">
        <f t="shared" si="86"/>
        <v>34.782608695652172</v>
      </c>
      <c r="Y156" s="270">
        <f t="shared" si="86"/>
        <v>0</v>
      </c>
      <c r="Z156" s="270">
        <f t="shared" si="86"/>
        <v>17.391304347826086</v>
      </c>
      <c r="AA156" s="270">
        <f t="shared" si="86"/>
        <v>100</v>
      </c>
    </row>
    <row r="157" spans="1:27" ht="9.9499999999999993" customHeight="1" x14ac:dyDescent="0.2">
      <c r="A157" s="68" t="s">
        <v>115</v>
      </c>
      <c r="B157" s="270">
        <f t="shared" ref="B157:AA157" si="87">B70/$AA70*100</f>
        <v>20</v>
      </c>
      <c r="C157" s="270">
        <f t="shared" si="87"/>
        <v>20</v>
      </c>
      <c r="D157" s="270">
        <f t="shared" si="87"/>
        <v>0</v>
      </c>
      <c r="E157" s="270">
        <f t="shared" si="87"/>
        <v>0</v>
      </c>
      <c r="F157" s="270">
        <f t="shared" si="87"/>
        <v>80</v>
      </c>
      <c r="G157" s="270">
        <f t="shared" si="87"/>
        <v>0</v>
      </c>
      <c r="H157" s="270">
        <f t="shared" si="87"/>
        <v>60</v>
      </c>
      <c r="I157" s="270">
        <f t="shared" si="87"/>
        <v>40</v>
      </c>
      <c r="J157" s="270">
        <f t="shared" si="87"/>
        <v>20</v>
      </c>
      <c r="K157" s="270">
        <f t="shared" si="87"/>
        <v>0</v>
      </c>
      <c r="L157" s="270">
        <f t="shared" si="87"/>
        <v>40</v>
      </c>
      <c r="M157" s="270">
        <f t="shared" si="87"/>
        <v>0</v>
      </c>
      <c r="N157" s="270">
        <f t="shared" si="87"/>
        <v>60</v>
      </c>
      <c r="O157" s="270">
        <f t="shared" si="87"/>
        <v>60</v>
      </c>
      <c r="P157" s="270">
        <f t="shared" si="87"/>
        <v>0</v>
      </c>
      <c r="Q157" s="270">
        <f t="shared" si="87"/>
        <v>0</v>
      </c>
      <c r="R157" s="270">
        <f t="shared" si="87"/>
        <v>40</v>
      </c>
      <c r="S157" s="270">
        <f t="shared" si="87"/>
        <v>0</v>
      </c>
      <c r="T157" s="270">
        <f t="shared" si="87"/>
        <v>60</v>
      </c>
      <c r="U157" s="270">
        <f t="shared" si="87"/>
        <v>60</v>
      </c>
      <c r="V157" s="270">
        <f t="shared" si="87"/>
        <v>0</v>
      </c>
      <c r="W157" s="270">
        <f t="shared" si="87"/>
        <v>0</v>
      </c>
      <c r="X157" s="270">
        <f t="shared" si="87"/>
        <v>40</v>
      </c>
      <c r="Y157" s="270">
        <f t="shared" si="87"/>
        <v>0</v>
      </c>
      <c r="Z157" s="270">
        <f t="shared" si="87"/>
        <v>20</v>
      </c>
      <c r="AA157" s="270">
        <f t="shared" si="87"/>
        <v>100</v>
      </c>
    </row>
    <row r="158" spans="1:27" ht="9.9499999999999993" customHeight="1" x14ac:dyDescent="0.2">
      <c r="A158" s="68" t="s">
        <v>16</v>
      </c>
      <c r="B158" s="270">
        <f t="shared" ref="B158:AA158" si="88">B71/$AA71*100</f>
        <v>17.161716171617162</v>
      </c>
      <c r="C158" s="270">
        <f t="shared" si="88"/>
        <v>12.871287128712872</v>
      </c>
      <c r="D158" s="270">
        <f t="shared" si="88"/>
        <v>2.9702970297029703</v>
      </c>
      <c r="E158" s="270">
        <f t="shared" si="88"/>
        <v>1.3201320132013201</v>
      </c>
      <c r="F158" s="270">
        <f t="shared" si="88"/>
        <v>82.838283828382842</v>
      </c>
      <c r="G158" s="270">
        <f t="shared" si="88"/>
        <v>0</v>
      </c>
      <c r="H158" s="270">
        <f t="shared" si="88"/>
        <v>18.481848184818482</v>
      </c>
      <c r="I158" s="270">
        <f t="shared" si="88"/>
        <v>13.531353135313532</v>
      </c>
      <c r="J158" s="270">
        <f t="shared" si="88"/>
        <v>2.9702970297029703</v>
      </c>
      <c r="K158" s="270">
        <f t="shared" si="88"/>
        <v>1.9801980198019802</v>
      </c>
      <c r="L158" s="270">
        <f t="shared" si="88"/>
        <v>81.518151815181511</v>
      </c>
      <c r="M158" s="270">
        <f t="shared" si="88"/>
        <v>0</v>
      </c>
      <c r="N158" s="270">
        <f t="shared" si="88"/>
        <v>20.462046204620464</v>
      </c>
      <c r="O158" s="270">
        <f t="shared" si="88"/>
        <v>15.181518151815181</v>
      </c>
      <c r="P158" s="270">
        <f t="shared" si="88"/>
        <v>3.3003300330032999</v>
      </c>
      <c r="Q158" s="270">
        <f t="shared" si="88"/>
        <v>1.9801980198019802</v>
      </c>
      <c r="R158" s="270">
        <f t="shared" si="88"/>
        <v>79.537953795379536</v>
      </c>
      <c r="S158" s="270">
        <f t="shared" si="88"/>
        <v>0</v>
      </c>
      <c r="T158" s="270">
        <f t="shared" si="88"/>
        <v>30.693069306930692</v>
      </c>
      <c r="U158" s="270">
        <f t="shared" si="88"/>
        <v>25.412541254125415</v>
      </c>
      <c r="V158" s="270">
        <f t="shared" si="88"/>
        <v>3.6303630363036308</v>
      </c>
      <c r="W158" s="270">
        <f t="shared" si="88"/>
        <v>1.6501650165016499</v>
      </c>
      <c r="X158" s="270">
        <f t="shared" si="88"/>
        <v>69.306930693069305</v>
      </c>
      <c r="Y158" s="270">
        <f t="shared" si="88"/>
        <v>0</v>
      </c>
      <c r="Z158" s="270">
        <f t="shared" si="88"/>
        <v>58.085808580858092</v>
      </c>
      <c r="AA158" s="270">
        <f t="shared" si="88"/>
        <v>100</v>
      </c>
    </row>
    <row r="159" spans="1:27" ht="9.9499999999999993" customHeight="1" x14ac:dyDescent="0.2">
      <c r="A159" s="68" t="s">
        <v>17</v>
      </c>
      <c r="B159" s="270">
        <f t="shared" ref="B159:AA159" si="89">B72/$AA72*100</f>
        <v>29.787234042553191</v>
      </c>
      <c r="C159" s="270">
        <f t="shared" si="89"/>
        <v>14.893617021276595</v>
      </c>
      <c r="D159" s="270">
        <f t="shared" si="89"/>
        <v>9.5744680851063837</v>
      </c>
      <c r="E159" s="270">
        <f t="shared" si="89"/>
        <v>5.3191489361702127</v>
      </c>
      <c r="F159" s="270">
        <f t="shared" si="89"/>
        <v>70.212765957446805</v>
      </c>
      <c r="G159" s="270">
        <f t="shared" si="89"/>
        <v>0</v>
      </c>
      <c r="H159" s="270">
        <f t="shared" si="89"/>
        <v>27.659574468085108</v>
      </c>
      <c r="I159" s="270">
        <f t="shared" si="89"/>
        <v>12.76595744680851</v>
      </c>
      <c r="J159" s="270">
        <f t="shared" si="89"/>
        <v>12.76595744680851</v>
      </c>
      <c r="K159" s="270">
        <f t="shared" si="89"/>
        <v>2.1276595744680851</v>
      </c>
      <c r="L159" s="270">
        <f t="shared" si="89"/>
        <v>72.340425531914903</v>
      </c>
      <c r="M159" s="270">
        <f t="shared" si="89"/>
        <v>0</v>
      </c>
      <c r="N159" s="270">
        <f t="shared" si="89"/>
        <v>31.914893617021278</v>
      </c>
      <c r="O159" s="270">
        <f t="shared" si="89"/>
        <v>15.957446808510639</v>
      </c>
      <c r="P159" s="270">
        <f t="shared" si="89"/>
        <v>13.829787234042554</v>
      </c>
      <c r="Q159" s="270">
        <f t="shared" si="89"/>
        <v>2.1276595744680851</v>
      </c>
      <c r="R159" s="270">
        <f t="shared" si="89"/>
        <v>68.085106382978722</v>
      </c>
      <c r="S159" s="270">
        <f t="shared" si="89"/>
        <v>0</v>
      </c>
      <c r="T159" s="270">
        <f t="shared" si="89"/>
        <v>39.361702127659576</v>
      </c>
      <c r="U159" s="270">
        <f t="shared" si="89"/>
        <v>25.531914893617021</v>
      </c>
      <c r="V159" s="270">
        <f t="shared" si="89"/>
        <v>11.702127659574469</v>
      </c>
      <c r="W159" s="270">
        <f t="shared" si="89"/>
        <v>2.1276595744680851</v>
      </c>
      <c r="X159" s="270">
        <f t="shared" si="89"/>
        <v>60.638297872340431</v>
      </c>
      <c r="Y159" s="270">
        <f t="shared" si="89"/>
        <v>0</v>
      </c>
      <c r="Z159" s="270">
        <f t="shared" si="89"/>
        <v>42.553191489361701</v>
      </c>
      <c r="AA159" s="270">
        <f t="shared" si="89"/>
        <v>100</v>
      </c>
    </row>
    <row r="160" spans="1:27" ht="9.9499999999999993" customHeight="1" x14ac:dyDescent="0.2">
      <c r="A160" s="68" t="s">
        <v>18</v>
      </c>
      <c r="B160" s="270">
        <f t="shared" ref="B160:AA160" si="90">B73/$AA73*100</f>
        <v>25</v>
      </c>
      <c r="C160" s="270">
        <f t="shared" si="90"/>
        <v>11.842105263157894</v>
      </c>
      <c r="D160" s="270">
        <f t="shared" si="90"/>
        <v>7.8947368421052628</v>
      </c>
      <c r="E160" s="270">
        <f t="shared" si="90"/>
        <v>5.2631578947368416</v>
      </c>
      <c r="F160" s="270">
        <f t="shared" si="90"/>
        <v>75</v>
      </c>
      <c r="G160" s="270">
        <f t="shared" si="90"/>
        <v>0</v>
      </c>
      <c r="H160" s="270">
        <f t="shared" si="90"/>
        <v>30.263157894736842</v>
      </c>
      <c r="I160" s="270">
        <f t="shared" si="90"/>
        <v>11.842105263157894</v>
      </c>
      <c r="J160" s="270">
        <f t="shared" si="90"/>
        <v>14.473684210526317</v>
      </c>
      <c r="K160" s="270">
        <f t="shared" si="90"/>
        <v>3.9473684210526314</v>
      </c>
      <c r="L160" s="270">
        <f t="shared" si="90"/>
        <v>69.73684210526315</v>
      </c>
      <c r="M160" s="270">
        <f t="shared" si="90"/>
        <v>0</v>
      </c>
      <c r="N160" s="270">
        <f t="shared" si="90"/>
        <v>31.578947368421051</v>
      </c>
      <c r="O160" s="270">
        <f t="shared" si="90"/>
        <v>14.473684210526317</v>
      </c>
      <c r="P160" s="270">
        <f t="shared" si="90"/>
        <v>13.157894736842104</v>
      </c>
      <c r="Q160" s="270">
        <f t="shared" si="90"/>
        <v>3.9473684210526314</v>
      </c>
      <c r="R160" s="270">
        <f t="shared" si="90"/>
        <v>68.421052631578945</v>
      </c>
      <c r="S160" s="270">
        <f t="shared" si="90"/>
        <v>0</v>
      </c>
      <c r="T160" s="270">
        <f t="shared" si="90"/>
        <v>34.210526315789473</v>
      </c>
      <c r="U160" s="270">
        <f t="shared" si="90"/>
        <v>21.052631578947366</v>
      </c>
      <c r="V160" s="270">
        <f t="shared" si="90"/>
        <v>10.526315789473683</v>
      </c>
      <c r="W160" s="270">
        <f t="shared" si="90"/>
        <v>2.6315789473684208</v>
      </c>
      <c r="X160" s="270">
        <f t="shared" si="90"/>
        <v>65.789473684210535</v>
      </c>
      <c r="Y160" s="270">
        <f t="shared" si="90"/>
        <v>0</v>
      </c>
      <c r="Z160" s="270">
        <f t="shared" si="90"/>
        <v>47.368421052631575</v>
      </c>
      <c r="AA160" s="270">
        <f t="shared" si="90"/>
        <v>100</v>
      </c>
    </row>
    <row r="161" spans="1:27" ht="6.6" customHeight="1" x14ac:dyDescent="0.2">
      <c r="A161" s="68"/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  <c r="L161" s="270"/>
      <c r="M161" s="270"/>
      <c r="N161" s="270"/>
      <c r="O161" s="270"/>
      <c r="P161" s="270"/>
      <c r="Q161" s="270"/>
      <c r="R161" s="270"/>
      <c r="S161" s="270"/>
      <c r="T161" s="270"/>
      <c r="U161" s="270"/>
      <c r="V161" s="270"/>
      <c r="W161" s="270"/>
      <c r="X161" s="270"/>
      <c r="Y161" s="270"/>
      <c r="Z161" s="270"/>
      <c r="AA161" s="270"/>
    </row>
    <row r="162" spans="1:27" s="50" customFormat="1" ht="9.9499999999999993" customHeight="1" x14ac:dyDescent="0.2">
      <c r="A162" s="96" t="s">
        <v>89</v>
      </c>
      <c r="B162" s="274">
        <f t="shared" ref="B162:AA162" si="91">B75/$AA75*100</f>
        <v>25.49819551231759</v>
      </c>
      <c r="C162" s="274">
        <f t="shared" si="91"/>
        <v>15.15769653224541</v>
      </c>
      <c r="D162" s="274">
        <f t="shared" si="91"/>
        <v>6.7315236152518443</v>
      </c>
      <c r="E162" s="274">
        <f t="shared" si="91"/>
        <v>3.6089753648203362</v>
      </c>
      <c r="F162" s="274">
        <f t="shared" si="91"/>
        <v>74.501804487682406</v>
      </c>
      <c r="G162" s="274">
        <f t="shared" si="91"/>
        <v>0</v>
      </c>
      <c r="H162" s="274">
        <f t="shared" si="91"/>
        <v>30.982268947120666</v>
      </c>
      <c r="I162" s="274">
        <f t="shared" si="91"/>
        <v>17.126941785658246</v>
      </c>
      <c r="J162" s="274">
        <f t="shared" si="91"/>
        <v>8.1358857680841048</v>
      </c>
      <c r="K162" s="274">
        <f t="shared" si="91"/>
        <v>5.7194413933783146</v>
      </c>
      <c r="L162" s="274">
        <f t="shared" si="91"/>
        <v>69.017731052879341</v>
      </c>
      <c r="M162" s="274">
        <f t="shared" si="91"/>
        <v>0</v>
      </c>
      <c r="N162" s="274">
        <f t="shared" si="91"/>
        <v>30.825356974737172</v>
      </c>
      <c r="O162" s="274">
        <f t="shared" si="91"/>
        <v>16.84450023536796</v>
      </c>
      <c r="P162" s="274">
        <f t="shared" si="91"/>
        <v>8.2300329515142003</v>
      </c>
      <c r="Q162" s="274">
        <f t="shared" si="91"/>
        <v>5.7508237878550128</v>
      </c>
      <c r="R162" s="274">
        <f t="shared" si="91"/>
        <v>69.174643025262824</v>
      </c>
      <c r="S162" s="274">
        <f t="shared" si="91"/>
        <v>0</v>
      </c>
      <c r="T162" s="274">
        <f t="shared" si="91"/>
        <v>35.53271614624196</v>
      </c>
      <c r="U162" s="274">
        <f t="shared" si="91"/>
        <v>21.857837753020558</v>
      </c>
      <c r="V162" s="274">
        <f t="shared" si="91"/>
        <v>8.5830848893770604</v>
      </c>
      <c r="W162" s="274">
        <f t="shared" si="91"/>
        <v>5.0917935038443431</v>
      </c>
      <c r="X162" s="274">
        <f t="shared" si="91"/>
        <v>64.467283853758033</v>
      </c>
      <c r="Y162" s="274">
        <f t="shared" si="91"/>
        <v>0</v>
      </c>
      <c r="Z162" s="274">
        <f t="shared" si="91"/>
        <v>47.065746116428684</v>
      </c>
      <c r="AA162" s="274">
        <f t="shared" si="91"/>
        <v>100</v>
      </c>
    </row>
    <row r="163" spans="1:27" ht="9.9499999999999993" customHeight="1" x14ac:dyDescent="0.2">
      <c r="A163" s="68" t="s">
        <v>150</v>
      </c>
      <c r="B163" s="270">
        <f t="shared" ref="B163:AA163" si="92">B76/$AA76*100</f>
        <v>50</v>
      </c>
      <c r="C163" s="270">
        <f t="shared" si="92"/>
        <v>37.5</v>
      </c>
      <c r="D163" s="270">
        <f t="shared" si="92"/>
        <v>10</v>
      </c>
      <c r="E163" s="270">
        <f t="shared" si="92"/>
        <v>2.5</v>
      </c>
      <c r="F163" s="270">
        <f t="shared" si="92"/>
        <v>50</v>
      </c>
      <c r="G163" s="270">
        <f t="shared" si="92"/>
        <v>0</v>
      </c>
      <c r="H163" s="270">
        <f t="shared" si="92"/>
        <v>55.000000000000007</v>
      </c>
      <c r="I163" s="270">
        <f t="shared" si="92"/>
        <v>17.5</v>
      </c>
      <c r="J163" s="270">
        <f t="shared" si="92"/>
        <v>30</v>
      </c>
      <c r="K163" s="270">
        <f t="shared" si="92"/>
        <v>7.5</v>
      </c>
      <c r="L163" s="270">
        <f t="shared" si="92"/>
        <v>45</v>
      </c>
      <c r="M163" s="270">
        <f t="shared" si="92"/>
        <v>0</v>
      </c>
      <c r="N163" s="270">
        <f t="shared" si="92"/>
        <v>62.5</v>
      </c>
      <c r="O163" s="270">
        <f t="shared" si="92"/>
        <v>25</v>
      </c>
      <c r="P163" s="270">
        <f t="shared" si="92"/>
        <v>20</v>
      </c>
      <c r="Q163" s="270">
        <f t="shared" si="92"/>
        <v>17.5</v>
      </c>
      <c r="R163" s="270">
        <f t="shared" si="92"/>
        <v>37.5</v>
      </c>
      <c r="S163" s="270">
        <f t="shared" si="92"/>
        <v>0</v>
      </c>
      <c r="T163" s="270">
        <f t="shared" si="92"/>
        <v>72.5</v>
      </c>
      <c r="U163" s="270">
        <f t="shared" si="92"/>
        <v>40</v>
      </c>
      <c r="V163" s="270">
        <f t="shared" si="92"/>
        <v>30</v>
      </c>
      <c r="W163" s="270">
        <f t="shared" si="92"/>
        <v>2.5</v>
      </c>
      <c r="X163" s="270">
        <f t="shared" si="92"/>
        <v>27.500000000000004</v>
      </c>
      <c r="Y163" s="270">
        <f t="shared" si="92"/>
        <v>0</v>
      </c>
      <c r="Z163" s="270">
        <f t="shared" si="92"/>
        <v>12.5</v>
      </c>
      <c r="AA163" s="270">
        <f t="shared" si="92"/>
        <v>100</v>
      </c>
    </row>
    <row r="164" spans="1:27" ht="9.9499999999999993" customHeight="1" x14ac:dyDescent="0.2">
      <c r="A164" s="68" t="s">
        <v>158</v>
      </c>
      <c r="B164" s="270">
        <f t="shared" ref="B164:AA164" si="93">B77/$AA77*100</f>
        <v>49.038461538461533</v>
      </c>
      <c r="C164" s="270">
        <f t="shared" si="93"/>
        <v>31.73076923076923</v>
      </c>
      <c r="D164" s="270">
        <f t="shared" si="93"/>
        <v>14.423076923076922</v>
      </c>
      <c r="E164" s="270">
        <f t="shared" si="93"/>
        <v>2.8846153846153846</v>
      </c>
      <c r="F164" s="270">
        <f t="shared" si="93"/>
        <v>50.96153846153846</v>
      </c>
      <c r="G164" s="270">
        <f t="shared" si="93"/>
        <v>0</v>
      </c>
      <c r="H164" s="270">
        <f t="shared" si="93"/>
        <v>64.423076923076934</v>
      </c>
      <c r="I164" s="270">
        <f t="shared" si="93"/>
        <v>33.653846153846153</v>
      </c>
      <c r="J164" s="270">
        <f t="shared" si="93"/>
        <v>16.346153846153847</v>
      </c>
      <c r="K164" s="270">
        <f t="shared" si="93"/>
        <v>14.423076923076922</v>
      </c>
      <c r="L164" s="270">
        <f t="shared" si="93"/>
        <v>35.57692307692308</v>
      </c>
      <c r="M164" s="270">
        <f t="shared" si="93"/>
        <v>0</v>
      </c>
      <c r="N164" s="270">
        <f t="shared" si="93"/>
        <v>62.5</v>
      </c>
      <c r="O164" s="270">
        <f t="shared" si="93"/>
        <v>27.884615384615387</v>
      </c>
      <c r="P164" s="270">
        <f t="shared" si="93"/>
        <v>20.192307692307693</v>
      </c>
      <c r="Q164" s="270">
        <f t="shared" si="93"/>
        <v>14.423076923076922</v>
      </c>
      <c r="R164" s="270">
        <f t="shared" si="93"/>
        <v>37.5</v>
      </c>
      <c r="S164" s="270">
        <f t="shared" si="93"/>
        <v>0</v>
      </c>
      <c r="T164" s="270">
        <f t="shared" si="93"/>
        <v>60.576923076923073</v>
      </c>
      <c r="U164" s="270">
        <f t="shared" si="93"/>
        <v>36.538461538461533</v>
      </c>
      <c r="V164" s="270">
        <f t="shared" si="93"/>
        <v>19.230769230769234</v>
      </c>
      <c r="W164" s="270">
        <f t="shared" si="93"/>
        <v>4.8076923076923084</v>
      </c>
      <c r="X164" s="270">
        <f t="shared" si="93"/>
        <v>39.42307692307692</v>
      </c>
      <c r="Y164" s="270">
        <f t="shared" si="93"/>
        <v>0</v>
      </c>
      <c r="Z164" s="270">
        <f t="shared" si="93"/>
        <v>17.307692307692307</v>
      </c>
      <c r="AA164" s="270">
        <f t="shared" si="93"/>
        <v>100</v>
      </c>
    </row>
    <row r="165" spans="1:27" ht="9.9499999999999993" customHeight="1" x14ac:dyDescent="0.2">
      <c r="A165" s="68" t="s">
        <v>114</v>
      </c>
      <c r="B165" s="270">
        <f t="shared" ref="B165:AA165" si="94">B78/$AA78*100</f>
        <v>24.066810072124508</v>
      </c>
      <c r="C165" s="270">
        <f t="shared" si="94"/>
        <v>12.944451474123749</v>
      </c>
      <c r="D165" s="270">
        <f t="shared" si="94"/>
        <v>7.2504112362394029</v>
      </c>
      <c r="E165" s="270">
        <f t="shared" si="94"/>
        <v>3.871947361761356</v>
      </c>
      <c r="F165" s="270">
        <f t="shared" si="94"/>
        <v>75.933189927875489</v>
      </c>
      <c r="G165" s="270">
        <f t="shared" si="94"/>
        <v>0</v>
      </c>
      <c r="H165" s="270">
        <f t="shared" si="94"/>
        <v>29.520435277742628</v>
      </c>
      <c r="I165" s="270">
        <f t="shared" si="94"/>
        <v>14.842464886751866</v>
      </c>
      <c r="J165" s="270">
        <f t="shared" si="94"/>
        <v>8.7182082753384798</v>
      </c>
      <c r="K165" s="270">
        <f t="shared" si="94"/>
        <v>5.9597621156522838</v>
      </c>
      <c r="L165" s="270">
        <f t="shared" si="94"/>
        <v>70.479564722257365</v>
      </c>
      <c r="M165" s="270">
        <f t="shared" si="94"/>
        <v>0</v>
      </c>
      <c r="N165" s="270">
        <f t="shared" si="94"/>
        <v>29.330633936479817</v>
      </c>
      <c r="O165" s="270">
        <f t="shared" si="94"/>
        <v>14.311021131215995</v>
      </c>
      <c r="P165" s="270">
        <f t="shared" si="94"/>
        <v>8.945969884853854</v>
      </c>
      <c r="Q165" s="270">
        <f t="shared" si="94"/>
        <v>6.0736429204099709</v>
      </c>
      <c r="R165" s="270">
        <f t="shared" si="94"/>
        <v>70.669366063520172</v>
      </c>
      <c r="S165" s="270">
        <f t="shared" si="94"/>
        <v>0</v>
      </c>
      <c r="T165" s="270">
        <f t="shared" si="94"/>
        <v>32.974819688725802</v>
      </c>
      <c r="U165" s="270">
        <f t="shared" si="94"/>
        <v>17.866632924205998</v>
      </c>
      <c r="V165" s="270">
        <f t="shared" si="94"/>
        <v>9.224345185372643</v>
      </c>
      <c r="W165" s="270">
        <f t="shared" si="94"/>
        <v>5.8838415791471599</v>
      </c>
      <c r="X165" s="270">
        <f t="shared" si="94"/>
        <v>67.025180311274198</v>
      </c>
      <c r="Y165" s="270">
        <f t="shared" si="94"/>
        <v>0</v>
      </c>
      <c r="Z165" s="270">
        <f t="shared" si="94"/>
        <v>48.918132354801976</v>
      </c>
      <c r="AA165" s="270">
        <f t="shared" si="94"/>
        <v>100</v>
      </c>
    </row>
    <row r="166" spans="1:27" ht="9.9499999999999993" customHeight="1" x14ac:dyDescent="0.2">
      <c r="A166" s="82" t="s">
        <v>21</v>
      </c>
      <c r="B166" s="270">
        <f t="shared" ref="B166:AA166" si="95">B79/$AA79*100</f>
        <v>20.010845986984815</v>
      </c>
      <c r="C166" s="270">
        <f t="shared" si="95"/>
        <v>10.990600144613159</v>
      </c>
      <c r="D166" s="270">
        <f t="shared" si="95"/>
        <v>5.8026030368763557</v>
      </c>
      <c r="E166" s="270">
        <f t="shared" si="95"/>
        <v>3.2176428054952999</v>
      </c>
      <c r="F166" s="270">
        <f t="shared" si="95"/>
        <v>79.989154013015181</v>
      </c>
      <c r="G166" s="270">
        <f t="shared" si="95"/>
        <v>0</v>
      </c>
      <c r="H166" s="270">
        <f t="shared" si="95"/>
        <v>22.704266088214027</v>
      </c>
      <c r="I166" s="270">
        <f t="shared" si="95"/>
        <v>11.297903109182936</v>
      </c>
      <c r="J166" s="270">
        <f t="shared" si="95"/>
        <v>6.7245119305856829</v>
      </c>
      <c r="K166" s="270">
        <f t="shared" si="95"/>
        <v>4.6818510484454086</v>
      </c>
      <c r="L166" s="270">
        <f t="shared" si="95"/>
        <v>77.295733911785973</v>
      </c>
      <c r="M166" s="270">
        <f t="shared" si="95"/>
        <v>0</v>
      </c>
      <c r="N166" s="270">
        <f t="shared" si="95"/>
        <v>22.396963123644252</v>
      </c>
      <c r="O166" s="270">
        <f t="shared" si="95"/>
        <v>11.243673174258857</v>
      </c>
      <c r="P166" s="270">
        <f t="shared" si="95"/>
        <v>6.4172089660159068</v>
      </c>
      <c r="Q166" s="270">
        <f t="shared" si="95"/>
        <v>4.7360809833694866</v>
      </c>
      <c r="R166" s="270">
        <f t="shared" si="95"/>
        <v>77.603036876355745</v>
      </c>
      <c r="S166" s="270">
        <f t="shared" si="95"/>
        <v>0</v>
      </c>
      <c r="T166" s="270">
        <f t="shared" si="95"/>
        <v>27.223427331887201</v>
      </c>
      <c r="U166" s="270">
        <f t="shared" si="95"/>
        <v>15.383224873463487</v>
      </c>
      <c r="V166" s="270">
        <f t="shared" si="95"/>
        <v>7.0679681851048448</v>
      </c>
      <c r="W166" s="270">
        <f t="shared" si="95"/>
        <v>4.7722342733188716</v>
      </c>
      <c r="X166" s="270">
        <f t="shared" si="95"/>
        <v>72.776572668112792</v>
      </c>
      <c r="Y166" s="270">
        <f t="shared" si="95"/>
        <v>0</v>
      </c>
      <c r="Z166" s="270">
        <f t="shared" si="95"/>
        <v>56.814895155459141</v>
      </c>
      <c r="AA166" s="270">
        <f t="shared" si="95"/>
        <v>100</v>
      </c>
    </row>
    <row r="167" spans="1:27" ht="9.9499999999999993" customHeight="1" x14ac:dyDescent="0.2">
      <c r="A167" s="82" t="s">
        <v>23</v>
      </c>
      <c r="B167" s="270">
        <f t="shared" ref="B167:AA167" si="96">B80/$AA80*100</f>
        <v>31.48844707146695</v>
      </c>
      <c r="C167" s="270">
        <f t="shared" si="96"/>
        <v>16.496507254164428</v>
      </c>
      <c r="D167" s="270">
        <f t="shared" si="96"/>
        <v>9.9946265448683498</v>
      </c>
      <c r="E167" s="270">
        <f t="shared" si="96"/>
        <v>4.9973132724341749</v>
      </c>
      <c r="F167" s="270">
        <f t="shared" si="96"/>
        <v>68.51155292853305</v>
      </c>
      <c r="G167" s="270">
        <f t="shared" si="96"/>
        <v>0</v>
      </c>
      <c r="H167" s="270">
        <f t="shared" si="96"/>
        <v>43.310048361096186</v>
      </c>
      <c r="I167" s="270">
        <f t="shared" si="96"/>
        <v>22.299838796346052</v>
      </c>
      <c r="J167" s="270">
        <f t="shared" si="96"/>
        <v>12.3052122514777</v>
      </c>
      <c r="K167" s="270">
        <f t="shared" si="96"/>
        <v>8.7049973132724343</v>
      </c>
      <c r="L167" s="270">
        <f t="shared" si="96"/>
        <v>56.689951638903814</v>
      </c>
      <c r="M167" s="270">
        <f t="shared" si="96"/>
        <v>0</v>
      </c>
      <c r="N167" s="270">
        <f t="shared" si="96"/>
        <v>43.417517463729176</v>
      </c>
      <c r="O167" s="270">
        <f t="shared" si="96"/>
        <v>20.956475013433636</v>
      </c>
      <c r="P167" s="270">
        <f t="shared" si="96"/>
        <v>13.594841483073616</v>
      </c>
      <c r="Q167" s="270">
        <f t="shared" si="96"/>
        <v>8.8662009672219231</v>
      </c>
      <c r="R167" s="270">
        <f t="shared" si="96"/>
        <v>56.582482536270817</v>
      </c>
      <c r="S167" s="270">
        <f t="shared" si="96"/>
        <v>0</v>
      </c>
      <c r="T167" s="270">
        <f t="shared" si="96"/>
        <v>43.901128425577646</v>
      </c>
      <c r="U167" s="270">
        <f t="shared" si="96"/>
        <v>22.729715206878023</v>
      </c>
      <c r="V167" s="270">
        <f t="shared" si="96"/>
        <v>13.272434175174638</v>
      </c>
      <c r="W167" s="270">
        <f t="shared" si="96"/>
        <v>7.8989790435249869</v>
      </c>
      <c r="X167" s="270">
        <f t="shared" si="96"/>
        <v>56.098871574422347</v>
      </c>
      <c r="Y167" s="270">
        <f t="shared" si="96"/>
        <v>0</v>
      </c>
      <c r="Z167" s="270">
        <f t="shared" si="96"/>
        <v>32.45566899516389</v>
      </c>
      <c r="AA167" s="270">
        <f t="shared" si="96"/>
        <v>100</v>
      </c>
    </row>
    <row r="168" spans="1:27" ht="9.9499999999999993" customHeight="1" x14ac:dyDescent="0.2">
      <c r="A168" s="82" t="s">
        <v>22</v>
      </c>
      <c r="B168" s="270">
        <f t="shared" ref="B168:AA168" si="97">B81/$AA81*100</f>
        <v>40.980392156862742</v>
      </c>
      <c r="C168" s="270">
        <f t="shared" si="97"/>
        <v>21.176470588235293</v>
      </c>
      <c r="D168" s="270">
        <f t="shared" si="97"/>
        <v>12.941176470588237</v>
      </c>
      <c r="E168" s="270">
        <f t="shared" si="97"/>
        <v>6.8627450980392162</v>
      </c>
      <c r="F168" s="270">
        <f t="shared" si="97"/>
        <v>59.019607843137258</v>
      </c>
      <c r="G168" s="270">
        <f t="shared" si="97"/>
        <v>0</v>
      </c>
      <c r="H168" s="270">
        <f t="shared" si="97"/>
        <v>53.137254901960787</v>
      </c>
      <c r="I168" s="270">
        <f t="shared" si="97"/>
        <v>26.078431372549023</v>
      </c>
      <c r="J168" s="270">
        <f t="shared" si="97"/>
        <v>17.254901960784313</v>
      </c>
      <c r="K168" s="270">
        <f t="shared" si="97"/>
        <v>9.8039215686274517</v>
      </c>
      <c r="L168" s="270">
        <f t="shared" si="97"/>
        <v>46.862745098039213</v>
      </c>
      <c r="M168" s="270">
        <f t="shared" si="97"/>
        <v>0</v>
      </c>
      <c r="N168" s="270">
        <f t="shared" si="97"/>
        <v>53.137254901960787</v>
      </c>
      <c r="O168" s="270">
        <f t="shared" si="97"/>
        <v>23.333333333333332</v>
      </c>
      <c r="P168" s="270">
        <f t="shared" si="97"/>
        <v>19.411764705882355</v>
      </c>
      <c r="Q168" s="270">
        <f t="shared" si="97"/>
        <v>10.392156862745098</v>
      </c>
      <c r="R168" s="270">
        <f t="shared" si="97"/>
        <v>46.862745098039213</v>
      </c>
      <c r="S168" s="270">
        <f t="shared" si="97"/>
        <v>0</v>
      </c>
      <c r="T168" s="270">
        <f t="shared" si="97"/>
        <v>55.490196078431374</v>
      </c>
      <c r="U168" s="270">
        <f t="shared" si="97"/>
        <v>27.058823529411764</v>
      </c>
      <c r="V168" s="270">
        <f t="shared" si="97"/>
        <v>17.843137254901961</v>
      </c>
      <c r="W168" s="270">
        <f t="shared" si="97"/>
        <v>10.588235294117647</v>
      </c>
      <c r="X168" s="270">
        <f t="shared" si="97"/>
        <v>44.509803921568626</v>
      </c>
      <c r="Y168" s="270">
        <f t="shared" si="97"/>
        <v>0</v>
      </c>
      <c r="Z168" s="270">
        <f t="shared" si="97"/>
        <v>23.333333333333332</v>
      </c>
      <c r="AA168" s="270">
        <f t="shared" si="97"/>
        <v>100</v>
      </c>
    </row>
    <row r="169" spans="1:27" ht="9.9499999999999993" customHeight="1" x14ac:dyDescent="0.2">
      <c r="A169" s="82" t="s">
        <v>116</v>
      </c>
      <c r="B169" s="270">
        <f t="shared" ref="B169:AA169" si="98">B82/$AA82*100</f>
        <v>22.222222222222221</v>
      </c>
      <c r="C169" s="270">
        <f t="shared" si="98"/>
        <v>12.289562289562289</v>
      </c>
      <c r="D169" s="270">
        <f t="shared" si="98"/>
        <v>6.3973063973063971</v>
      </c>
      <c r="E169" s="270">
        <f t="shared" si="98"/>
        <v>3.535353535353535</v>
      </c>
      <c r="F169" s="270">
        <f t="shared" si="98"/>
        <v>77.777777777777786</v>
      </c>
      <c r="G169" s="270">
        <f t="shared" si="98"/>
        <v>0</v>
      </c>
      <c r="H169" s="270">
        <f t="shared" si="98"/>
        <v>28.114478114478114</v>
      </c>
      <c r="I169" s="270">
        <f t="shared" si="98"/>
        <v>15.151515151515152</v>
      </c>
      <c r="J169" s="270">
        <f t="shared" si="98"/>
        <v>7.0707070707070701</v>
      </c>
      <c r="K169" s="270">
        <f t="shared" si="98"/>
        <v>5.8922558922558927</v>
      </c>
      <c r="L169" s="270">
        <f t="shared" si="98"/>
        <v>71.885521885521882</v>
      </c>
      <c r="M169" s="270">
        <f t="shared" si="98"/>
        <v>0</v>
      </c>
      <c r="N169" s="270">
        <f t="shared" si="98"/>
        <v>28.114478114478114</v>
      </c>
      <c r="O169" s="270">
        <f t="shared" si="98"/>
        <v>14.646464646464647</v>
      </c>
      <c r="P169" s="270">
        <f t="shared" si="98"/>
        <v>9.0909090909090917</v>
      </c>
      <c r="Q169" s="270">
        <f t="shared" si="98"/>
        <v>4.3771043771043772</v>
      </c>
      <c r="R169" s="270">
        <f t="shared" si="98"/>
        <v>71.885521885521882</v>
      </c>
      <c r="S169" s="270">
        <f t="shared" si="98"/>
        <v>0</v>
      </c>
      <c r="T169" s="270">
        <f t="shared" si="98"/>
        <v>28.787878787878789</v>
      </c>
      <c r="U169" s="270">
        <f t="shared" si="98"/>
        <v>16.161616161616163</v>
      </c>
      <c r="V169" s="270">
        <f t="shared" si="98"/>
        <v>8.2491582491582491</v>
      </c>
      <c r="W169" s="270">
        <f t="shared" si="98"/>
        <v>4.3771043771043772</v>
      </c>
      <c r="X169" s="270">
        <f t="shared" si="98"/>
        <v>71.212121212121218</v>
      </c>
      <c r="Y169" s="270">
        <f t="shared" si="98"/>
        <v>0</v>
      </c>
      <c r="Z169" s="270">
        <f t="shared" si="98"/>
        <v>55.050505050505052</v>
      </c>
      <c r="AA169" s="270">
        <f t="shared" si="98"/>
        <v>100</v>
      </c>
    </row>
    <row r="170" spans="1:27" ht="9.9499999999999993" customHeight="1" x14ac:dyDescent="0.2">
      <c r="A170" s="68" t="s">
        <v>14</v>
      </c>
      <c r="B170" s="270">
        <f t="shared" ref="B170:AA170" si="99">B83/$AA83*100</f>
        <v>40.31413612565445</v>
      </c>
      <c r="C170" s="270">
        <f t="shared" si="99"/>
        <v>23.036649214659686</v>
      </c>
      <c r="D170" s="270">
        <f t="shared" si="99"/>
        <v>7.8534031413612562</v>
      </c>
      <c r="E170" s="270">
        <f t="shared" si="99"/>
        <v>9.4240837696335085</v>
      </c>
      <c r="F170" s="270">
        <f t="shared" si="99"/>
        <v>59.685863874345543</v>
      </c>
      <c r="G170" s="270">
        <f t="shared" si="99"/>
        <v>0</v>
      </c>
      <c r="H170" s="270">
        <f t="shared" si="99"/>
        <v>58.638743455497377</v>
      </c>
      <c r="I170" s="270">
        <f t="shared" si="99"/>
        <v>27.748691099476442</v>
      </c>
      <c r="J170" s="270">
        <f t="shared" si="99"/>
        <v>13.612565445026178</v>
      </c>
      <c r="K170" s="270">
        <f t="shared" si="99"/>
        <v>17.277486910994764</v>
      </c>
      <c r="L170" s="270">
        <f t="shared" si="99"/>
        <v>41.361256544502616</v>
      </c>
      <c r="M170" s="270">
        <f t="shared" si="99"/>
        <v>0</v>
      </c>
      <c r="N170" s="270">
        <f t="shared" si="99"/>
        <v>49.214659685863879</v>
      </c>
      <c r="O170" s="270">
        <f t="shared" si="99"/>
        <v>19.3717277486911</v>
      </c>
      <c r="P170" s="270">
        <f t="shared" si="99"/>
        <v>9.4240837696335085</v>
      </c>
      <c r="Q170" s="270">
        <f t="shared" si="99"/>
        <v>20.418848167539267</v>
      </c>
      <c r="R170" s="270">
        <f t="shared" si="99"/>
        <v>50.785340314136128</v>
      </c>
      <c r="S170" s="270">
        <f t="shared" si="99"/>
        <v>0</v>
      </c>
      <c r="T170" s="270">
        <f t="shared" si="99"/>
        <v>54.450261780104711</v>
      </c>
      <c r="U170" s="270">
        <f t="shared" si="99"/>
        <v>28.272251308900525</v>
      </c>
      <c r="V170" s="270">
        <f t="shared" si="99"/>
        <v>14.136125654450263</v>
      </c>
      <c r="W170" s="270">
        <f t="shared" si="99"/>
        <v>12.041884816753926</v>
      </c>
      <c r="X170" s="270">
        <f t="shared" si="99"/>
        <v>45.549738219895289</v>
      </c>
      <c r="Y170" s="270">
        <f t="shared" si="99"/>
        <v>0</v>
      </c>
      <c r="Z170" s="270">
        <f t="shared" si="99"/>
        <v>17.277486910994764</v>
      </c>
      <c r="AA170" s="270">
        <f t="shared" si="99"/>
        <v>100</v>
      </c>
    </row>
    <row r="171" spans="1:27" ht="9.9499999999999993" customHeight="1" x14ac:dyDescent="0.2">
      <c r="A171" s="68" t="s">
        <v>115</v>
      </c>
      <c r="B171" s="270">
        <f t="shared" ref="B171:AA171" si="100">B84/$AA84*100</f>
        <v>60</v>
      </c>
      <c r="C171" s="270">
        <f t="shared" si="100"/>
        <v>45.714285714285715</v>
      </c>
      <c r="D171" s="270">
        <f t="shared" si="100"/>
        <v>12.857142857142856</v>
      </c>
      <c r="E171" s="270">
        <f t="shared" si="100"/>
        <v>1.4285714285714286</v>
      </c>
      <c r="F171" s="270">
        <f t="shared" si="100"/>
        <v>40</v>
      </c>
      <c r="G171" s="270">
        <f t="shared" si="100"/>
        <v>0</v>
      </c>
      <c r="H171" s="270">
        <f t="shared" si="100"/>
        <v>77.142857142857153</v>
      </c>
      <c r="I171" s="270">
        <f t="shared" si="100"/>
        <v>41.428571428571431</v>
      </c>
      <c r="J171" s="270">
        <f t="shared" si="100"/>
        <v>24.285714285714285</v>
      </c>
      <c r="K171" s="270">
        <f t="shared" si="100"/>
        <v>11.428571428571429</v>
      </c>
      <c r="L171" s="270">
        <f t="shared" si="100"/>
        <v>22.857142857142858</v>
      </c>
      <c r="M171" s="270">
        <f t="shared" si="100"/>
        <v>0</v>
      </c>
      <c r="N171" s="270">
        <f t="shared" si="100"/>
        <v>75.714285714285708</v>
      </c>
      <c r="O171" s="270">
        <f t="shared" si="100"/>
        <v>48.571428571428569</v>
      </c>
      <c r="P171" s="270">
        <f t="shared" si="100"/>
        <v>15.714285714285714</v>
      </c>
      <c r="Q171" s="270">
        <f t="shared" si="100"/>
        <v>11.428571428571429</v>
      </c>
      <c r="R171" s="270">
        <f t="shared" si="100"/>
        <v>24.285714285714285</v>
      </c>
      <c r="S171" s="270">
        <f t="shared" si="100"/>
        <v>0</v>
      </c>
      <c r="T171" s="270">
        <f t="shared" si="100"/>
        <v>75.714285714285708</v>
      </c>
      <c r="U171" s="270">
        <f t="shared" si="100"/>
        <v>65.714285714285708</v>
      </c>
      <c r="V171" s="270">
        <f t="shared" si="100"/>
        <v>7.1428571428571423</v>
      </c>
      <c r="W171" s="270">
        <f t="shared" si="100"/>
        <v>2.8571428571428572</v>
      </c>
      <c r="X171" s="270">
        <f t="shared" si="100"/>
        <v>24.285714285714285</v>
      </c>
      <c r="Y171" s="270">
        <f t="shared" si="100"/>
        <v>0</v>
      </c>
      <c r="Z171" s="270">
        <f t="shared" si="100"/>
        <v>4.2857142857142856</v>
      </c>
      <c r="AA171" s="270">
        <f t="shared" si="100"/>
        <v>100</v>
      </c>
    </row>
    <row r="172" spans="1:27" ht="9.9499999999999993" customHeight="1" x14ac:dyDescent="0.2">
      <c r="A172" s="68" t="s">
        <v>16</v>
      </c>
      <c r="B172" s="270">
        <f t="shared" ref="B172:AA172" si="101">B85/$AA85*100</f>
        <v>23.348758939840135</v>
      </c>
      <c r="C172" s="270">
        <f t="shared" si="101"/>
        <v>17.627261253681112</v>
      </c>
      <c r="D172" s="270">
        <f t="shared" si="101"/>
        <v>4.2911232646192685</v>
      </c>
      <c r="E172" s="270">
        <f t="shared" si="101"/>
        <v>1.430374421539756</v>
      </c>
      <c r="F172" s="270">
        <f t="shared" si="101"/>
        <v>76.651241060159876</v>
      </c>
      <c r="G172" s="270">
        <f t="shared" si="101"/>
        <v>0</v>
      </c>
      <c r="H172" s="270">
        <f t="shared" si="101"/>
        <v>25.746739587715606</v>
      </c>
      <c r="I172" s="270">
        <f t="shared" si="101"/>
        <v>18.594867480016827</v>
      </c>
      <c r="J172" s="270">
        <f t="shared" si="101"/>
        <v>4.7118216238956672</v>
      </c>
      <c r="K172" s="270">
        <f t="shared" si="101"/>
        <v>2.440050483803113</v>
      </c>
      <c r="L172" s="270">
        <f t="shared" si="101"/>
        <v>74.253260412284391</v>
      </c>
      <c r="M172" s="270">
        <f t="shared" si="101"/>
        <v>0</v>
      </c>
      <c r="N172" s="270">
        <f t="shared" si="101"/>
        <v>26.37778712663021</v>
      </c>
      <c r="O172" s="270">
        <f t="shared" si="101"/>
        <v>19.688683214135466</v>
      </c>
      <c r="P172" s="270">
        <f t="shared" si="101"/>
        <v>4.5014724442574678</v>
      </c>
      <c r="Q172" s="270">
        <f t="shared" si="101"/>
        <v>2.1876314682372739</v>
      </c>
      <c r="R172" s="270">
        <f t="shared" si="101"/>
        <v>73.62221287336979</v>
      </c>
      <c r="S172" s="270">
        <f t="shared" si="101"/>
        <v>0</v>
      </c>
      <c r="T172" s="270">
        <f t="shared" si="101"/>
        <v>34.328986116954148</v>
      </c>
      <c r="U172" s="270">
        <f t="shared" si="101"/>
        <v>27.766091712242325</v>
      </c>
      <c r="V172" s="270">
        <f t="shared" si="101"/>
        <v>4.9642406394615062</v>
      </c>
      <c r="W172" s="270">
        <f t="shared" si="101"/>
        <v>1.5986537652503154</v>
      </c>
      <c r="X172" s="270">
        <f t="shared" si="101"/>
        <v>65.671013883045859</v>
      </c>
      <c r="Y172" s="270">
        <f t="shared" si="101"/>
        <v>0</v>
      </c>
      <c r="Z172" s="270">
        <f t="shared" si="101"/>
        <v>51.493479175431212</v>
      </c>
      <c r="AA172" s="270">
        <f t="shared" si="101"/>
        <v>100</v>
      </c>
    </row>
    <row r="173" spans="1:27" ht="9.9499999999999993" customHeight="1" x14ac:dyDescent="0.2">
      <c r="A173" s="68" t="s">
        <v>17</v>
      </c>
      <c r="B173" s="270">
        <f t="shared" ref="B173:AA173" si="102">B86/$AA86*100</f>
        <v>33.724832214765101</v>
      </c>
      <c r="C173" s="270">
        <f t="shared" si="102"/>
        <v>22.14765100671141</v>
      </c>
      <c r="D173" s="270">
        <f t="shared" si="102"/>
        <v>7.0469798657718119</v>
      </c>
      <c r="E173" s="270">
        <f t="shared" si="102"/>
        <v>4.5302013422818792</v>
      </c>
      <c r="F173" s="270">
        <f t="shared" si="102"/>
        <v>66.275167785234899</v>
      </c>
      <c r="G173" s="270">
        <f t="shared" si="102"/>
        <v>0</v>
      </c>
      <c r="H173" s="270">
        <f t="shared" si="102"/>
        <v>42.617449664429529</v>
      </c>
      <c r="I173" s="270">
        <f t="shared" si="102"/>
        <v>26.34228187919463</v>
      </c>
      <c r="J173" s="270">
        <f t="shared" si="102"/>
        <v>8.8926174496644297</v>
      </c>
      <c r="K173" s="270">
        <f t="shared" si="102"/>
        <v>7.3825503355704702</v>
      </c>
      <c r="L173" s="270">
        <f t="shared" si="102"/>
        <v>57.382550335570471</v>
      </c>
      <c r="M173" s="270">
        <f t="shared" si="102"/>
        <v>0</v>
      </c>
      <c r="N173" s="270">
        <f t="shared" si="102"/>
        <v>42.281879194630875</v>
      </c>
      <c r="O173" s="270">
        <f t="shared" si="102"/>
        <v>24.328859060402685</v>
      </c>
      <c r="P173" s="270">
        <f t="shared" si="102"/>
        <v>10.40268456375839</v>
      </c>
      <c r="Q173" s="270">
        <f t="shared" si="102"/>
        <v>7.550335570469799</v>
      </c>
      <c r="R173" s="270">
        <f t="shared" si="102"/>
        <v>57.718120805369132</v>
      </c>
      <c r="S173" s="270">
        <f t="shared" si="102"/>
        <v>0</v>
      </c>
      <c r="T173" s="270">
        <f t="shared" si="102"/>
        <v>47.147651006711413</v>
      </c>
      <c r="U173" s="270">
        <f t="shared" si="102"/>
        <v>32.550335570469798</v>
      </c>
      <c r="V173" s="270">
        <f t="shared" si="102"/>
        <v>8.8926174496644297</v>
      </c>
      <c r="W173" s="270">
        <f t="shared" si="102"/>
        <v>5.7046979865771812</v>
      </c>
      <c r="X173" s="270">
        <f t="shared" si="102"/>
        <v>52.852348993288587</v>
      </c>
      <c r="Y173" s="270">
        <f t="shared" si="102"/>
        <v>0</v>
      </c>
      <c r="Z173" s="270">
        <f t="shared" si="102"/>
        <v>34.228187919463089</v>
      </c>
      <c r="AA173" s="270">
        <f t="shared" si="102"/>
        <v>100</v>
      </c>
    </row>
    <row r="174" spans="1:27" ht="9.9499999999999993" customHeight="1" x14ac:dyDescent="0.2">
      <c r="A174" s="70" t="s">
        <v>18</v>
      </c>
      <c r="B174" s="272">
        <f t="shared" ref="B174:AA174" si="103">B87/$AA87*100</f>
        <v>30.99885189437428</v>
      </c>
      <c r="C174" s="272">
        <f t="shared" si="103"/>
        <v>18.484500574052813</v>
      </c>
      <c r="D174" s="272">
        <f t="shared" si="103"/>
        <v>6.8886337543053955</v>
      </c>
      <c r="E174" s="272">
        <f t="shared" si="103"/>
        <v>5.6257175660160739</v>
      </c>
      <c r="F174" s="272">
        <f t="shared" si="103"/>
        <v>69.001148105625717</v>
      </c>
      <c r="G174" s="272">
        <f t="shared" si="103"/>
        <v>0</v>
      </c>
      <c r="H174" s="272">
        <f t="shared" si="103"/>
        <v>37.657864523536169</v>
      </c>
      <c r="I174" s="272">
        <f t="shared" si="103"/>
        <v>22.61768082663605</v>
      </c>
      <c r="J174" s="272">
        <f t="shared" si="103"/>
        <v>7.9219288174512057</v>
      </c>
      <c r="K174" s="272">
        <f t="shared" si="103"/>
        <v>7.1182548794489096</v>
      </c>
      <c r="L174" s="272">
        <f t="shared" si="103"/>
        <v>62.342135476463831</v>
      </c>
      <c r="M174" s="272">
        <f t="shared" si="103"/>
        <v>0</v>
      </c>
      <c r="N174" s="272">
        <f t="shared" si="103"/>
        <v>37.657864523536169</v>
      </c>
      <c r="O174" s="272">
        <f t="shared" si="103"/>
        <v>23.650975889781861</v>
      </c>
      <c r="P174" s="272">
        <f t="shared" si="103"/>
        <v>7.003444316877153</v>
      </c>
      <c r="Q174" s="272">
        <f t="shared" si="103"/>
        <v>7.003444316877153</v>
      </c>
      <c r="R174" s="272">
        <f t="shared" si="103"/>
        <v>62.342135476463831</v>
      </c>
      <c r="S174" s="272">
        <f t="shared" si="103"/>
        <v>0</v>
      </c>
      <c r="T174" s="272">
        <f t="shared" si="103"/>
        <v>46.61308840413318</v>
      </c>
      <c r="U174" s="272">
        <f t="shared" si="103"/>
        <v>30.99885189437428</v>
      </c>
      <c r="V174" s="272">
        <f t="shared" si="103"/>
        <v>9.2996555683122839</v>
      </c>
      <c r="W174" s="272">
        <f t="shared" si="103"/>
        <v>6.3145809414466125</v>
      </c>
      <c r="X174" s="272">
        <f t="shared" si="103"/>
        <v>53.386911595866813</v>
      </c>
      <c r="Y174" s="272">
        <f t="shared" si="103"/>
        <v>0</v>
      </c>
      <c r="Z174" s="272">
        <f t="shared" si="103"/>
        <v>36.624569460390354</v>
      </c>
      <c r="AA174" s="272">
        <f t="shared" si="103"/>
        <v>100</v>
      </c>
    </row>
    <row r="175" spans="1:27" x14ac:dyDescent="0.2">
      <c r="A175" s="59" t="s">
        <v>19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</row>
    <row r="176" spans="1:27" x14ac:dyDescent="0.2">
      <c r="A176" s="59" t="s">
        <v>148</v>
      </c>
    </row>
    <row r="177" spans="1:27" ht="18" customHeight="1" x14ac:dyDescent="0.25">
      <c r="A177" s="371" t="s">
        <v>149</v>
      </c>
      <c r="B177" s="427"/>
      <c r="C177" s="427"/>
      <c r="D177" s="427"/>
      <c r="E177" s="427"/>
      <c r="F177" s="427"/>
      <c r="G177" s="427"/>
      <c r="H177" s="427"/>
      <c r="I177" s="427"/>
      <c r="J177" s="427"/>
      <c r="K177" s="427"/>
      <c r="L177" s="428"/>
      <c r="M177" s="428"/>
      <c r="N177" s="428"/>
      <c r="O177" s="428"/>
      <c r="P177" s="428"/>
      <c r="Q177" s="428"/>
      <c r="R177" s="428"/>
      <c r="S177" s="428"/>
      <c r="T177" s="428"/>
      <c r="U177" s="428"/>
      <c r="V177" s="428"/>
      <c r="W177" s="428"/>
      <c r="X177" s="428"/>
      <c r="Y177" s="428"/>
      <c r="Z177" s="428"/>
      <c r="AA177" s="428"/>
    </row>
  </sheetData>
  <mergeCells count="17">
    <mergeCell ref="A2:A4"/>
    <mergeCell ref="C2:X2"/>
    <mergeCell ref="Z2:Z3"/>
    <mergeCell ref="AA2:AA3"/>
    <mergeCell ref="B3:F3"/>
    <mergeCell ref="H3:L3"/>
    <mergeCell ref="N3:R3"/>
    <mergeCell ref="T3:X3"/>
    <mergeCell ref="B90:F90"/>
    <mergeCell ref="H90:L90"/>
    <mergeCell ref="N90:R90"/>
    <mergeCell ref="T90:X90"/>
    <mergeCell ref="A177:AA177"/>
    <mergeCell ref="A89:A91"/>
    <mergeCell ref="C89:X89"/>
    <mergeCell ref="Z89:Z90"/>
    <mergeCell ref="AA89:AA90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36</vt:i4>
      </vt:variant>
    </vt:vector>
  </HeadingPairs>
  <TitlesOfParts>
    <vt:vector size="36" baseType="lpstr">
      <vt:lpstr>Tavola 6.1</vt:lpstr>
      <vt:lpstr>Tavola 6.2</vt:lpstr>
      <vt:lpstr>Tavola 6.3</vt:lpstr>
      <vt:lpstr>Tavola 6.4</vt:lpstr>
      <vt:lpstr>Tavola 6.5</vt:lpstr>
      <vt:lpstr>Tavola 6.6</vt:lpstr>
      <vt:lpstr>Tavola 6.7</vt:lpstr>
      <vt:lpstr>Tavola 6.8</vt:lpstr>
      <vt:lpstr>Tavola 6.9</vt:lpstr>
      <vt:lpstr>Tavola 6.10</vt:lpstr>
      <vt:lpstr>Tavola 6.11</vt:lpstr>
      <vt:lpstr>Tavola 6.12</vt:lpstr>
      <vt:lpstr>Tavola 6.13</vt:lpstr>
      <vt:lpstr>Tavola 6.14</vt:lpstr>
      <vt:lpstr>Tavola 6.15</vt:lpstr>
      <vt:lpstr>Tavola 6.16</vt:lpstr>
      <vt:lpstr>Tavola 6.17</vt:lpstr>
      <vt:lpstr>Tavola 6.18</vt:lpstr>
      <vt:lpstr>Tavola 6.19</vt:lpstr>
      <vt:lpstr>Tavola 6.20</vt:lpstr>
      <vt:lpstr>Tavola 6.21</vt:lpstr>
      <vt:lpstr>Tavola 6.22</vt:lpstr>
      <vt:lpstr>Tavola 6.23</vt:lpstr>
      <vt:lpstr>Tavola 6.24</vt:lpstr>
      <vt:lpstr>Tavola 6.25</vt:lpstr>
      <vt:lpstr>Tavola 6.26</vt:lpstr>
      <vt:lpstr>Tavola 6.27</vt:lpstr>
      <vt:lpstr>Tavola 6.28</vt:lpstr>
      <vt:lpstr>Tavola 6.29</vt:lpstr>
      <vt:lpstr>Tavola 6.30</vt:lpstr>
      <vt:lpstr>Tavola 6.31</vt:lpstr>
      <vt:lpstr>Tavola 6.32</vt:lpstr>
      <vt:lpstr>Tavola 6.33</vt:lpstr>
      <vt:lpstr>Tavola 6.34</vt:lpstr>
      <vt:lpstr>Tavola 6.35</vt:lpstr>
      <vt:lpstr>Tavola 6.36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2022-12-12T12:07:36Z</dcterms:modified>
</cp:coreProperties>
</file>