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D:\PUPURUSS\QTE 2023\"/>
    </mc:Choice>
  </mc:AlternateContent>
  <xr:revisionPtr revIDLastSave="0" documentId="8_{0440A76E-D814-47C2-A461-FB76AA5959B1}" xr6:coauthVersionLast="47" xr6:coauthVersionMax="47" xr10:uidLastSave="{00000000-0000-0000-0000-000000000000}"/>
  <bookViews>
    <workbookView xWindow="-108" yWindow="-108" windowWidth="23256" windowHeight="12456" activeTab="11" xr2:uid="{DA9339A9-207B-40FD-8DA4-304004582C48}"/>
  </bookViews>
  <sheets>
    <sheet name="AMI 1-2" sheetId="4" r:id="rId1"/>
    <sheet name="AMI 3" sheetId="14" r:id="rId2"/>
    <sheet name="AMI 4" sheetId="47" r:id="rId3"/>
    <sheet name="AMI 5" sheetId="26" r:id="rId4"/>
    <sheet name="AMI 6" sheetId="11" r:id="rId5"/>
    <sheet name="AMV 4" sheetId="48" r:id="rId6"/>
    <sheet name="AMV 5 " sheetId="42" r:id="rId7"/>
    <sheet name="AMV 6" sheetId="16" r:id="rId8"/>
    <sheet name="AMF 4" sheetId="49" r:id="rId9"/>
    <sheet name="AMF 5 " sheetId="44" r:id="rId10"/>
    <sheet name="AMF 6-7" sheetId="1" r:id="rId11"/>
    <sheet name="AMF 8" sheetId="19" r:id="rId12"/>
    <sheet name="Foglio1" sheetId="50" state="hidden" r:id="rId13"/>
  </sheets>
  <externalReferences>
    <externalReference r:id="rId14"/>
  </externalReferences>
  <definedNames>
    <definedName name="_xlnm.Print_Area" localSheetId="8">'AMF 4'!$A$1:$M$27</definedName>
    <definedName name="_xlnm.Print_Area" localSheetId="9">'AMF 5 '!$C$1:$R$48</definedName>
    <definedName name="_xlnm.Print_Area" localSheetId="10">'AMF 6-7'!$A$1:$BH$35</definedName>
    <definedName name="_xlnm.Print_Area" localSheetId="11">'AMF 8'!$A$1:$K$43</definedName>
    <definedName name="_xlnm.Print_Area" localSheetId="0">'AMI 1-2'!$A$1:$U$44</definedName>
    <definedName name="_xlnm.Print_Area" localSheetId="1">'AMI 3'!$A$1:$V$17</definedName>
    <definedName name="_xlnm.Print_Area" localSheetId="2">'AMI 4'!$A$1:$L$26</definedName>
    <definedName name="_xlnm.Print_Area" localSheetId="3">'AMI 5'!$C$1:$R$48</definedName>
    <definedName name="_xlnm.Print_Area" localSheetId="4">'AMI 6'!$A$1:$K$36</definedName>
    <definedName name="_xlnm.Print_Area" localSheetId="5">'AMV 4'!$A$1:$L$26</definedName>
    <definedName name="_xlnm.Print_Area" localSheetId="6">'AMV 5 '!$C$1:$R$48</definedName>
    <definedName name="_xlnm.Print_Area" localSheetId="7">'AMV 6'!$A$1:$K$36</definedName>
    <definedName name="energetica">Foglio1!$B$2:$B$5</definedName>
    <definedName name="europea">Foglio1!$B$7:$B$8</definedName>
    <definedName name="soglia">[1]Foglio1!$B$9:$B$10</definedName>
    <definedName name="unioneù">Foglio1!#REF!</definedName>
  </definedNames>
  <calcPr calcId="191029"/>
</workbook>
</file>

<file path=xl/calcChain.xml><?xml version="1.0" encoding="utf-8"?>
<calcChain xmlns="http://schemas.openxmlformats.org/spreadsheetml/2006/main">
  <c r="N14" i="26" l="1"/>
  <c r="N15" i="26"/>
  <c r="N16" i="26"/>
  <c r="N17" i="26"/>
  <c r="N18" i="26"/>
  <c r="N19" i="26"/>
  <c r="N20" i="26"/>
  <c r="N21" i="26"/>
  <c r="N22" i="26"/>
  <c r="N23" i="26"/>
  <c r="N24" i="26"/>
  <c r="N25" i="26"/>
  <c r="N26" i="26"/>
  <c r="N27" i="26"/>
  <c r="N28" i="26"/>
  <c r="N29" i="26"/>
  <c r="N30" i="26"/>
  <c r="N31" i="26"/>
  <c r="N32" i="26"/>
  <c r="N33" i="26"/>
  <c r="N34" i="26"/>
  <c r="N35" i="26"/>
  <c r="N36" i="26"/>
  <c r="N37" i="26"/>
  <c r="N38" i="26"/>
  <c r="N39" i="26"/>
  <c r="N40" i="26"/>
  <c r="N41" i="26"/>
  <c r="N42" i="26"/>
  <c r="N13" i="26"/>
  <c r="K15" i="49"/>
  <c r="K23" i="49"/>
  <c r="H14" i="49"/>
  <c r="H13" i="49"/>
  <c r="H12" i="49"/>
  <c r="H11" i="49"/>
  <c r="H6" i="49"/>
  <c r="H15" i="49" s="1"/>
  <c r="H18" i="49" s="1"/>
  <c r="K15" i="48"/>
  <c r="K23" i="48" s="1"/>
  <c r="H14" i="48"/>
  <c r="H13" i="48"/>
  <c r="H12" i="48"/>
  <c r="H11" i="48"/>
  <c r="H6" i="48"/>
  <c r="H15" i="48"/>
  <c r="K23" i="47"/>
  <c r="K15" i="47"/>
  <c r="H6" i="47"/>
  <c r="K44" i="44"/>
  <c r="K44" i="42"/>
  <c r="K44" i="26"/>
  <c r="Q43" i="44"/>
  <c r="Q43" i="26"/>
  <c r="Q43" i="42"/>
  <c r="K14" i="26"/>
  <c r="M14" i="26" s="1"/>
  <c r="K15" i="26"/>
  <c r="M15" i="26" s="1"/>
  <c r="K16" i="26"/>
  <c r="K17" i="26"/>
  <c r="M17" i="26" s="1"/>
  <c r="K18" i="26"/>
  <c r="M18" i="26" s="1"/>
  <c r="K19" i="26"/>
  <c r="M19" i="26" s="1"/>
  <c r="K20" i="26"/>
  <c r="K21" i="26"/>
  <c r="K22" i="26"/>
  <c r="M22" i="26"/>
  <c r="K23" i="26"/>
  <c r="K24" i="26"/>
  <c r="K25" i="26"/>
  <c r="K26" i="26"/>
  <c r="M26" i="26" s="1"/>
  <c r="K27" i="26"/>
  <c r="K28" i="26"/>
  <c r="M28" i="26" s="1"/>
  <c r="K29" i="26"/>
  <c r="K30" i="26"/>
  <c r="M30" i="26" s="1"/>
  <c r="K31" i="26"/>
  <c r="M31" i="26" s="1"/>
  <c r="K32" i="26"/>
  <c r="M32" i="26" s="1"/>
  <c r="K33" i="26"/>
  <c r="K34" i="26"/>
  <c r="M34" i="26"/>
  <c r="K35" i="26"/>
  <c r="M35" i="26" s="1"/>
  <c r="K36" i="26"/>
  <c r="M36" i="26" s="1"/>
  <c r="K37" i="26"/>
  <c r="M37" i="26" s="1"/>
  <c r="K38" i="26"/>
  <c r="M38" i="26"/>
  <c r="K39" i="26"/>
  <c r="K40" i="26"/>
  <c r="K41" i="26"/>
  <c r="K42" i="26"/>
  <c r="M42" i="26"/>
  <c r="M16" i="26"/>
  <c r="M20" i="26"/>
  <c r="M24" i="26"/>
  <c r="M40" i="26"/>
  <c r="K14" i="44"/>
  <c r="M14" i="44"/>
  <c r="K15" i="44"/>
  <c r="K16" i="44"/>
  <c r="M16" i="44" s="1"/>
  <c r="K17" i="44"/>
  <c r="M17" i="44" s="1"/>
  <c r="K18" i="44"/>
  <c r="M18" i="44"/>
  <c r="K19" i="44"/>
  <c r="M19" i="44" s="1"/>
  <c r="K20" i="44"/>
  <c r="M20" i="44" s="1"/>
  <c r="K21" i="44"/>
  <c r="M21" i="44"/>
  <c r="K22" i="44"/>
  <c r="M22" i="44" s="1"/>
  <c r="K23" i="44"/>
  <c r="K24" i="44"/>
  <c r="M24" i="44" s="1"/>
  <c r="K25" i="44"/>
  <c r="M25" i="44" s="1"/>
  <c r="K26" i="44"/>
  <c r="M26" i="44" s="1"/>
  <c r="K27" i="44"/>
  <c r="M27" i="44" s="1"/>
  <c r="K28" i="44"/>
  <c r="M28" i="44" s="1"/>
  <c r="K29" i="44"/>
  <c r="M29" i="44"/>
  <c r="K30" i="44"/>
  <c r="M30" i="44" s="1"/>
  <c r="K31" i="44"/>
  <c r="M31" i="44" s="1"/>
  <c r="K32" i="44"/>
  <c r="M32" i="44" s="1"/>
  <c r="K33" i="44"/>
  <c r="K34" i="44"/>
  <c r="K35" i="44"/>
  <c r="K36" i="44"/>
  <c r="M36" i="44"/>
  <c r="K37" i="44"/>
  <c r="M37" i="44" s="1"/>
  <c r="K38" i="44"/>
  <c r="K39" i="44"/>
  <c r="K40" i="44"/>
  <c r="M40" i="44"/>
  <c r="K41" i="44"/>
  <c r="K42" i="44"/>
  <c r="M42" i="44" s="1"/>
  <c r="M34" i="44"/>
  <c r="M15" i="44"/>
  <c r="M23" i="44"/>
  <c r="M35" i="44"/>
  <c r="M39" i="44"/>
  <c r="M33" i="44"/>
  <c r="M38" i="44"/>
  <c r="M41" i="44"/>
  <c r="M44" i="44"/>
  <c r="K13" i="44"/>
  <c r="H43" i="44"/>
  <c r="H45" i="44"/>
  <c r="I43" i="44"/>
  <c r="I45" i="44" s="1"/>
  <c r="J43" i="44"/>
  <c r="J45" i="44" s="1"/>
  <c r="L43" i="44"/>
  <c r="L45" i="44"/>
  <c r="K14" i="42"/>
  <c r="M14" i="42"/>
  <c r="K15" i="42"/>
  <c r="M15" i="42" s="1"/>
  <c r="K16" i="42"/>
  <c r="M16" i="42" s="1"/>
  <c r="K17" i="42"/>
  <c r="M17" i="42"/>
  <c r="K18" i="42"/>
  <c r="M18" i="42"/>
  <c r="K19" i="42"/>
  <c r="M19" i="42" s="1"/>
  <c r="K20" i="42"/>
  <c r="M20" i="42" s="1"/>
  <c r="K21" i="42"/>
  <c r="M21" i="42"/>
  <c r="K22" i="42"/>
  <c r="M22" i="42"/>
  <c r="K23" i="42"/>
  <c r="M23" i="42" s="1"/>
  <c r="K24" i="42"/>
  <c r="M24" i="42" s="1"/>
  <c r="K25" i="42"/>
  <c r="M25" i="42"/>
  <c r="K26" i="42"/>
  <c r="M26" i="42"/>
  <c r="K27" i="42"/>
  <c r="M27" i="42"/>
  <c r="K28" i="42"/>
  <c r="M28" i="42" s="1"/>
  <c r="K29" i="42"/>
  <c r="M29" i="42"/>
  <c r="K30" i="42"/>
  <c r="M30" i="42"/>
  <c r="K31" i="42"/>
  <c r="M31" i="42"/>
  <c r="K32" i="42"/>
  <c r="M32" i="42" s="1"/>
  <c r="K33" i="42"/>
  <c r="M33" i="42"/>
  <c r="K34" i="42"/>
  <c r="M34" i="42"/>
  <c r="K35" i="42"/>
  <c r="M35" i="42"/>
  <c r="K36" i="42"/>
  <c r="M36" i="42" s="1"/>
  <c r="K37" i="42"/>
  <c r="M37" i="42"/>
  <c r="K38" i="42"/>
  <c r="M38" i="42"/>
  <c r="K39" i="42"/>
  <c r="M39" i="42"/>
  <c r="K40" i="42"/>
  <c r="M40" i="42" s="1"/>
  <c r="K41" i="42"/>
  <c r="M41" i="42"/>
  <c r="K42" i="42"/>
  <c r="M42" i="42"/>
  <c r="K13" i="42"/>
  <c r="M13" i="42"/>
  <c r="H43" i="42"/>
  <c r="H45" i="42" s="1"/>
  <c r="I43" i="42"/>
  <c r="I45" i="42"/>
  <c r="J43" i="42"/>
  <c r="J45" i="42"/>
  <c r="L43" i="42"/>
  <c r="M44" i="42"/>
  <c r="L45" i="42"/>
  <c r="M21" i="26"/>
  <c r="M23" i="26"/>
  <c r="M25" i="26"/>
  <c r="M27" i="26"/>
  <c r="M29" i="26"/>
  <c r="M33" i="26"/>
  <c r="M39" i="26"/>
  <c r="M41" i="26"/>
  <c r="M44" i="26"/>
  <c r="I43" i="26"/>
  <c r="I45" i="26" s="1"/>
  <c r="J43" i="26"/>
  <c r="J45" i="26"/>
  <c r="L43" i="26"/>
  <c r="L45" i="26"/>
  <c r="H43" i="26"/>
  <c r="H45" i="26"/>
  <c r="H14" i="47"/>
  <c r="H13" i="47"/>
  <c r="H12" i="47"/>
  <c r="H11" i="47"/>
  <c r="E32" i="4"/>
  <c r="K13" i="26"/>
  <c r="Q32" i="4"/>
  <c r="K32" i="4"/>
  <c r="K43" i="26"/>
  <c r="K45" i="26"/>
  <c r="M13" i="26"/>
  <c r="K43" i="42" l="1"/>
  <c r="K45" i="42" s="1"/>
  <c r="M43" i="42"/>
  <c r="M45" i="42" s="1"/>
  <c r="M13" i="44"/>
  <c r="K43" i="44"/>
  <c r="K45" i="44" s="1"/>
  <c r="H23" i="49"/>
  <c r="N28" i="44" s="1"/>
  <c r="P28" i="44" s="1"/>
  <c r="H23" i="48"/>
  <c r="H21" i="48"/>
  <c r="H21" i="49"/>
  <c r="H18" i="48"/>
  <c r="M43" i="26"/>
  <c r="M45" i="26" s="1"/>
  <c r="H15" i="47"/>
  <c r="N33" i="42" l="1"/>
  <c r="P33" i="42" s="1"/>
  <c r="N18" i="42"/>
  <c r="P18" i="42" s="1"/>
  <c r="N13" i="42"/>
  <c r="N37" i="42"/>
  <c r="P37" i="42" s="1"/>
  <c r="N17" i="42"/>
  <c r="P17" i="42" s="1"/>
  <c r="N36" i="42"/>
  <c r="P36" i="42" s="1"/>
  <c r="N21" i="42"/>
  <c r="P21" i="42" s="1"/>
  <c r="N34" i="42"/>
  <c r="P34" i="42" s="1"/>
  <c r="N20" i="42"/>
  <c r="P20" i="42" s="1"/>
  <c r="N25" i="42"/>
  <c r="P25" i="42" s="1"/>
  <c r="N19" i="42"/>
  <c r="P19" i="42" s="1"/>
  <c r="N41" i="42"/>
  <c r="P41" i="42" s="1"/>
  <c r="N23" i="42"/>
  <c r="P23" i="42" s="1"/>
  <c r="N14" i="42"/>
  <c r="P14" i="42" s="1"/>
  <c r="N40" i="42"/>
  <c r="P40" i="42" s="1"/>
  <c r="N27" i="42"/>
  <c r="P27" i="42" s="1"/>
  <c r="N24" i="42"/>
  <c r="P24" i="42" s="1"/>
  <c r="N18" i="44"/>
  <c r="P18" i="44" s="1"/>
  <c r="N15" i="44"/>
  <c r="P15" i="44" s="1"/>
  <c r="N33" i="44"/>
  <c r="P33" i="44" s="1"/>
  <c r="N41" i="44"/>
  <c r="P41" i="44" s="1"/>
  <c r="N38" i="44"/>
  <c r="P38" i="44" s="1"/>
  <c r="N27" i="44"/>
  <c r="P27" i="44" s="1"/>
  <c r="N39" i="44"/>
  <c r="P39" i="44" s="1"/>
  <c r="N25" i="44"/>
  <c r="P25" i="44" s="1"/>
  <c r="N40" i="44"/>
  <c r="P40" i="44" s="1"/>
  <c r="N35" i="44"/>
  <c r="P35" i="44" s="1"/>
  <c r="N13" i="44"/>
  <c r="M43" i="44"/>
  <c r="M45" i="44" s="1"/>
  <c r="H18" i="47"/>
  <c r="H21" i="47"/>
  <c r="H23" i="47"/>
  <c r="N24" i="44"/>
  <c r="P24" i="44" s="1"/>
  <c r="N22" i="44"/>
  <c r="P22" i="44" s="1"/>
  <c r="N31" i="44"/>
  <c r="P31" i="44" s="1"/>
  <c r="N32" i="42"/>
  <c r="P32" i="42" s="1"/>
  <c r="N19" i="44"/>
  <c r="P19" i="44" s="1"/>
  <c r="N28" i="42"/>
  <c r="P28" i="42" s="1"/>
  <c r="N32" i="44"/>
  <c r="P32" i="44" s="1"/>
  <c r="N37" i="44"/>
  <c r="P37" i="44" s="1"/>
  <c r="N21" i="44"/>
  <c r="P21" i="44" s="1"/>
  <c r="N15" i="42"/>
  <c r="P15" i="42" s="1"/>
  <c r="N29" i="44"/>
  <c r="P29" i="44" s="1"/>
  <c r="N35" i="42"/>
  <c r="P35" i="42" s="1"/>
  <c r="N29" i="42"/>
  <c r="P29" i="42" s="1"/>
  <c r="N30" i="42"/>
  <c r="P30" i="42" s="1"/>
  <c r="N42" i="44"/>
  <c r="P42" i="44" s="1"/>
  <c r="N20" i="44"/>
  <c r="P20" i="44" s="1"/>
  <c r="N36" i="44"/>
  <c r="P36" i="44" s="1"/>
  <c r="N22" i="42"/>
  <c r="P22" i="42" s="1"/>
  <c r="N38" i="42"/>
  <c r="P38" i="42" s="1"/>
  <c r="N23" i="44"/>
  <c r="P23" i="44" s="1"/>
  <c r="N16" i="42"/>
  <c r="P16" i="42" s="1"/>
  <c r="N30" i="44"/>
  <c r="P30" i="44" s="1"/>
  <c r="N31" i="42"/>
  <c r="P31" i="42" s="1"/>
  <c r="N39" i="42"/>
  <c r="P39" i="42" s="1"/>
  <c r="N26" i="42"/>
  <c r="P26" i="42" s="1"/>
  <c r="N14" i="44"/>
  <c r="P14" i="44" s="1"/>
  <c r="N42" i="42"/>
  <c r="P42" i="42" s="1"/>
  <c r="N34" i="44"/>
  <c r="P34" i="44" s="1"/>
  <c r="N17" i="44"/>
  <c r="P17" i="44" s="1"/>
  <c r="N26" i="44"/>
  <c r="P26" i="44" s="1"/>
  <c r="N16" i="44"/>
  <c r="P16" i="44" s="1"/>
  <c r="P22" i="26" l="1"/>
  <c r="P31" i="26"/>
  <c r="P36" i="26"/>
  <c r="P17" i="26"/>
  <c r="P42" i="26"/>
  <c r="P20" i="26"/>
  <c r="P33" i="26"/>
  <c r="P32" i="26"/>
  <c r="P37" i="26"/>
  <c r="P16" i="26"/>
  <c r="P21" i="26"/>
  <c r="P15" i="26"/>
  <c r="P26" i="26"/>
  <c r="P24" i="26"/>
  <c r="P39" i="26"/>
  <c r="P25" i="26"/>
  <c r="P14" i="26"/>
  <c r="P38" i="26"/>
  <c r="P40" i="26"/>
  <c r="P18" i="26"/>
  <c r="P34" i="26"/>
  <c r="P23" i="26"/>
  <c r="P19" i="26"/>
  <c r="P28" i="26"/>
  <c r="P30" i="26"/>
  <c r="P41" i="26"/>
  <c r="P35" i="26"/>
  <c r="P27" i="26"/>
  <c r="P29" i="26"/>
  <c r="P13" i="44"/>
  <c r="P43" i="44" s="1"/>
  <c r="N43" i="44"/>
  <c r="P13" i="42"/>
  <c r="P43" i="42" s="1"/>
  <c r="N43" i="42"/>
  <c r="N43" i="26" l="1"/>
  <c r="P13" i="26"/>
  <c r="P43" i="26" s="1"/>
</calcChain>
</file>

<file path=xl/sharedStrings.xml><?xml version="1.0" encoding="utf-8"?>
<sst xmlns="http://schemas.openxmlformats.org/spreadsheetml/2006/main" count="556" uniqueCount="254">
  <si>
    <t xml:space="preserve"> </t>
  </si>
  <si>
    <t xml:space="preserve"> Quadro  Tecnico  Economico  per  interventi</t>
  </si>
  <si>
    <t xml:space="preserve">  di  edilizia  residenziale  pubblica</t>
  </si>
  <si>
    <t>Provincia</t>
  </si>
  <si>
    <t>Bien</t>
  </si>
  <si>
    <t>Sub</t>
  </si>
  <si>
    <t>FASI</t>
  </si>
  <si>
    <t>DATA</t>
  </si>
  <si>
    <t>GENERALITA' E QUALIFICA DEL COMPILATORE</t>
  </si>
  <si>
    <t>FIRMA DEL COMPILATORE</t>
  </si>
  <si>
    <t>REGIONE</t>
  </si>
  <si>
    <t xml:space="preserve"> PROVINCIA</t>
  </si>
  <si>
    <t xml:space="preserve"> COMUNE</t>
  </si>
  <si>
    <t>LOCALITA'/VIA</t>
  </si>
  <si>
    <t>EVENTUALE RILOCALIZZAZIONE/VIA</t>
  </si>
  <si>
    <t xml:space="preserve"> disposta con</t>
  </si>
  <si>
    <t>del</t>
  </si>
  <si>
    <t>LOCALIZZAZIONE</t>
  </si>
  <si>
    <t>......................................</t>
  </si>
  <si>
    <t>.................</t>
  </si>
  <si>
    <t>PARERE CONFORME DELLA COMMISSIONE EDILIZIA</t>
  </si>
  <si>
    <t xml:space="preserve"> ............................................................</t>
  </si>
  <si>
    <t>TOTALE</t>
  </si>
  <si>
    <t>Q T E</t>
  </si>
  <si>
    <t>INFORMAZIONI  INERENTI  LA  COMPILAZIONE  DEL  QTE</t>
  </si>
  <si>
    <t>Codice</t>
  </si>
  <si>
    <t>Comune</t>
  </si>
  <si>
    <t>N. progressivo</t>
  </si>
  <si>
    <t>Legge</t>
  </si>
  <si>
    <t>+</t>
  </si>
  <si>
    <t>=</t>
  </si>
  <si>
    <t>ONERI COMPLEMENTARI</t>
  </si>
  <si>
    <t>DATI RELATIVI AGLI ORGANISMI ABITATIVI</t>
  </si>
  <si>
    <t>area totale intervento</t>
  </si>
  <si>
    <t>utilizzazione dell'area</t>
  </si>
  <si>
    <t>DATI DIMENSIONALI</t>
  </si>
  <si>
    <t>CARATTERISTICHE TIPOLOGICHE (1)</t>
  </si>
  <si>
    <t>INDICI</t>
  </si>
  <si>
    <t>tipi di alloggio</t>
  </si>
  <si>
    <t>tipi di aggregazione</t>
  </si>
  <si>
    <t>sistema costruttivo</t>
  </si>
  <si>
    <t>fondazioni</t>
  </si>
  <si>
    <t>impianti</t>
  </si>
  <si>
    <t>N° Organismi abitativi omogenei</t>
  </si>
  <si>
    <t>da 13 a 24</t>
  </si>
  <si>
    <t>da 25 a 36</t>
  </si>
  <si>
    <t>da 37 a 50</t>
  </si>
  <si>
    <t>da 51 a 100</t>
  </si>
  <si>
    <t>n° piani complessivi</t>
  </si>
  <si>
    <t>n° piani adibiti ad alloggio</t>
  </si>
  <si>
    <t>alloggi simplex</t>
  </si>
  <si>
    <t>alloggi duplex</t>
  </si>
  <si>
    <t>altri</t>
  </si>
  <si>
    <t>plurifamiliari</t>
  </si>
  <si>
    <t>unifamiliari</t>
  </si>
  <si>
    <t>isolato</t>
  </si>
  <si>
    <t>a schiera</t>
  </si>
  <si>
    <t>a ballatoio</t>
  </si>
  <si>
    <t>a corridoio</t>
  </si>
  <si>
    <t>in linea</t>
  </si>
  <si>
    <t>altro</t>
  </si>
  <si>
    <t>a gradoni</t>
  </si>
  <si>
    <t>lineare</t>
  </si>
  <si>
    <t>a corte</t>
  </si>
  <si>
    <t>a torre</t>
  </si>
  <si>
    <t>volume f.t./v.p.p.</t>
  </si>
  <si>
    <t>superficie utile (S.U.)</t>
  </si>
  <si>
    <t>altezza virtuale (2)</t>
  </si>
  <si>
    <t>coefficiente dispersione termica</t>
  </si>
  <si>
    <t>tradizionale</t>
  </si>
  <si>
    <t>tradizionale evoluto</t>
  </si>
  <si>
    <t>industrializzato</t>
  </si>
  <si>
    <t>prefabbricato</t>
  </si>
  <si>
    <t>a grandi elementi (&lt; 2 t.)</t>
  </si>
  <si>
    <t>altro (&gt; 2 t.)</t>
  </si>
  <si>
    <t>dirette</t>
  </si>
  <si>
    <t>a pali</t>
  </si>
  <si>
    <t>con plinti</t>
  </si>
  <si>
    <t>con travi rovesce</t>
  </si>
  <si>
    <t>a platea</t>
  </si>
  <si>
    <t>centralizzato</t>
  </si>
  <si>
    <t>singolo</t>
  </si>
  <si>
    <t>gasolio</t>
  </si>
  <si>
    <t>gas</t>
  </si>
  <si>
    <t>fonti alternative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</si>
  <si>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</si>
  <si>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</si>
  <si>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</si>
  <si>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</si>
  <si>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</si>
  <si>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</si>
  <si>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</si>
  <si>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</si>
  <si>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</si>
  <si>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L</t>
  </si>
  <si>
    <t>NOTE:</t>
  </si>
  <si>
    <t>(1)</t>
  </si>
  <si>
    <t>devono essere compilate tante righe quanti sono i tipi di Organismi Abitativi omogenei per quanto attiene le caratteristiche elencate nel quadro 11.</t>
  </si>
  <si>
    <t>(2)</t>
  </si>
  <si>
    <t>altezza virtuale =</t>
  </si>
  <si>
    <r>
      <t>V. v.p.p.</t>
    </r>
    <r>
      <rPr>
        <sz val="10"/>
        <rFont val="MS Sans Serif"/>
        <family val="2"/>
      </rPr>
      <t xml:space="preserve"> </t>
    </r>
  </si>
  <si>
    <r>
      <t>&lt;</t>
    </r>
    <r>
      <rPr>
        <sz val="10"/>
        <rFont val="MS Sans Serif"/>
        <family val="2"/>
      </rPr>
      <t xml:space="preserve"> 4,5</t>
    </r>
  </si>
  <si>
    <t>Su</t>
  </si>
  <si>
    <t>, nella qualità di rappresentante</t>
  </si>
  <si>
    <t>, dichiara sotto la propria</t>
  </si>
  <si>
    <t>responsabilità:</t>
  </si>
  <si>
    <t>- che tutte le notizie fornite e i dati progettuali indicati nel presente quadro tecnico-economico corrispondono al vero;</t>
  </si>
  <si>
    <t>Il sottoscritto</t>
  </si>
  <si>
    <t>, nato a</t>
  </si>
  <si>
    <t>e residente in</t>
  </si>
  <si>
    <t>legale del</t>
  </si>
  <si>
    <t xml:space="preserve">, nato a </t>
  </si>
  <si>
    <t xml:space="preserve">  n.</t>
  </si>
  <si>
    <t>indice di fabbric. fondiaria mc/mq</t>
  </si>
  <si>
    <t>indice di utilizzaz. fondiaria mc/mq</t>
  </si>
  <si>
    <t>spazi per parcheggi mq</t>
  </si>
  <si>
    <t>aree per servizi mq</t>
  </si>
  <si>
    <t>&lt; 10.000 mq</t>
  </si>
  <si>
    <t>da 10.000 a 30.000 mq</t>
  </si>
  <si>
    <t>da 30.000 a 100.000 mq</t>
  </si>
  <si>
    <t>da 100.000 a 500.000 mq</t>
  </si>
  <si>
    <t>&gt; di 500.000 mq</t>
  </si>
  <si>
    <t>spazi verdi attrezzati mq</t>
  </si>
  <si>
    <t>spazi per strade e piazze mq</t>
  </si>
  <si>
    <t>&lt;  12 alloggi</t>
  </si>
  <si>
    <t>&gt; 101</t>
  </si>
  <si>
    <r>
      <t>_________</t>
    </r>
    <r>
      <rPr>
        <sz val="10"/>
        <rFont val="MS Sans Serif"/>
        <family val="2"/>
      </rPr>
      <t xml:space="preserve"> , lì </t>
    </r>
    <r>
      <rPr>
        <b/>
        <sz val="10"/>
        <rFont val="MS Sans Serif"/>
        <family val="2"/>
      </rPr>
      <t>_________</t>
    </r>
  </si>
  <si>
    <t>EURO</t>
  </si>
  <si>
    <t>€/mq</t>
  </si>
  <si>
    <t>Puglia</t>
  </si>
  <si>
    <t>COSTI PER CONDIZIONI TECNICHE AGGIUNTIVE</t>
  </si>
  <si>
    <t>- di autorizzare l'Ente Regione effettuare tutte le indagini tecniche e amministrative ritenute necessarie sia in fase istruttoria che dopo l'eventuale concessione dei contributi.</t>
  </si>
  <si>
    <t>EDILIZIA  AGEVOLATA</t>
  </si>
  <si>
    <t>QTE INIZIALE</t>
  </si>
  <si>
    <t>QTE VARIANTE</t>
  </si>
  <si>
    <t>QTE FINALE</t>
  </si>
  <si>
    <r>
      <t xml:space="preserve"> Q 1</t>
    </r>
    <r>
      <rPr>
        <b/>
        <sz val="12"/>
        <rFont val="MS Sans Serif"/>
        <family val="2"/>
      </rPr>
      <t xml:space="preserve">            IDENTIFICAZIONE DELL'INTERVENTO</t>
    </r>
  </si>
  <si>
    <t>mq</t>
  </si>
  <si>
    <t>Destinazione</t>
  </si>
  <si>
    <t>Rag. Sociale (nome e cognome)</t>
  </si>
  <si>
    <t>Prov.</t>
  </si>
  <si>
    <r>
      <t xml:space="preserve"> Q 3</t>
    </r>
    <r>
      <rPr>
        <b/>
        <sz val="12"/>
        <rFont val="MS Sans Serif"/>
        <family val="2"/>
      </rPr>
      <t xml:space="preserve">            DATI  DI  PROGETTO</t>
    </r>
  </si>
  <si>
    <t>PROGETTO REDATTO DA</t>
  </si>
  <si>
    <t>PERMESSO DI COSTRUIRE</t>
  </si>
  <si>
    <t>per n. alloggi</t>
  </si>
  <si>
    <t>…</t>
  </si>
  <si>
    <t>COSTO TOTALE DELL'INTERVENTO AMMESSO A CONTRIBUTO DA PARTE DELLA REGIONE</t>
  </si>
  <si>
    <t>IMPORTO DEL CONTRIBUTO CONCESSO</t>
  </si>
  <si>
    <t>RILOCALIZZAZIONE</t>
  </si>
  <si>
    <t>VARIANTE REDATTA DA</t>
  </si>
  <si>
    <t>IMPORTO DEL CONTRIBUTO CONCESSO DEFINITIVAMENTE ACCERTATO</t>
  </si>
  <si>
    <t>Unità immobiliare</t>
  </si>
  <si>
    <t>Fabbricato</t>
  </si>
  <si>
    <t>Interno</t>
  </si>
  <si>
    <t>Scala</t>
  </si>
  <si>
    <t>alloggio</t>
  </si>
  <si>
    <t>7 + 8</t>
  </si>
  <si>
    <t>Da compilare contestualmente alla compilazione del QTE iniziale</t>
  </si>
  <si>
    <t>DICHIARAZIONE DEL SOGGETTO ATTUATORE</t>
  </si>
  <si>
    <t>DICHIARAZIONE DEL PROGETTISTA</t>
  </si>
  <si>
    <t>, nella qualità di progettista</t>
  </si>
  <si>
    <t>(TIMBRO E FIRMA)</t>
  </si>
  <si>
    <t>VISTO REGIONALE</t>
  </si>
  <si>
    <t>Da compilare contestualmente alla compilazione del QTE variante</t>
  </si>
  <si>
    <t>, nella qualità di direttore dei</t>
  </si>
  <si>
    <t>lavori del</t>
  </si>
  <si>
    <t>- che tutte le notizie fornite e i dati indicati nel quadro tecnico-economico, alla sezione QTE variante corrispondono al vero;</t>
  </si>
  <si>
    <t>DICHIARAZIONE DEL DIRETTORE DEI LAVORI</t>
  </si>
  <si>
    <t>ATTESTATO REGIONALE</t>
  </si>
  <si>
    <t>- che tutte le notizie fornite e i dati indicati nel quadro tecnico-economico finale corrispondono al vero;</t>
  </si>
  <si>
    <t>ATTESTATO DI CONFORMITA' COMUNALE</t>
  </si>
  <si>
    <t>Vista</t>
  </si>
  <si>
    <t>Visto</t>
  </si>
  <si>
    <t>Visti</t>
  </si>
  <si>
    <t>Si appone il visto di conformità comunale</t>
  </si>
  <si>
    <t>la Delibera regionale n°</t>
  </si>
  <si>
    <t>dei limiti di costo</t>
  </si>
  <si>
    <t>il permesso di costruire e le specifiche dei fattori di qualità aggiuntiva connessi al differenziale di costo</t>
  </si>
  <si>
    <t>i contenuti dei Quadri Tecnici Economici</t>
  </si>
  <si>
    <t>la convenzione tra il Comune e l'operatore che determina il prezzo di convenzione degli alloggi</t>
  </si>
  <si>
    <t>DA COMPILARE CONTESTUALMENTE ALLA REDAZIONE DEL QTE INIZIALE</t>
  </si>
  <si>
    <t>Anno di costruzione dell'immobile</t>
  </si>
  <si>
    <t>a) Su (superficie utile degli alloggi)</t>
  </si>
  <si>
    <t>b) Snr di pertinenza dell'organismo abitativo</t>
  </si>
  <si>
    <t>c) Snr di pertinenza degli alloggi</t>
  </si>
  <si>
    <t>Generalità dell'operatore:</t>
  </si>
  <si>
    <t>Sede legale (residenza)   Via</t>
  </si>
  <si>
    <t>Cap</t>
  </si>
  <si>
    <t>Tel</t>
  </si>
  <si>
    <t>Generalità del proprietario (se diverso dall'operatore):</t>
  </si>
  <si>
    <t>= Su + Snr + Sp</t>
  </si>
  <si>
    <t>CONSISTENZE E COSTI PER LA DETERMINAZIONE DEL CONTRIBUTO</t>
  </si>
  <si>
    <t xml:space="preserve">SU </t>
  </si>
  <si>
    <t>Misura %             del contributo</t>
  </si>
  <si>
    <t>Importo del contributo</t>
  </si>
  <si>
    <t>Prezzo di convenzione per alloggio</t>
  </si>
  <si>
    <t>Superfiice</t>
  </si>
  <si>
    <t>org. Abit.</t>
  </si>
  <si>
    <t>12  x  13</t>
  </si>
  <si>
    <t>Utile</t>
  </si>
  <si>
    <r>
      <t xml:space="preserve">SP           </t>
    </r>
    <r>
      <rPr>
        <sz val="9"/>
        <rFont val="Arial"/>
        <family val="2"/>
      </rPr>
      <t>Sup. parch.</t>
    </r>
  </si>
  <si>
    <r>
      <t>SNR</t>
    </r>
    <r>
      <rPr>
        <sz val="10"/>
        <rFont val="Arial"/>
      </rPr>
      <t xml:space="preserve"> Superficie non residenziale</t>
    </r>
  </si>
  <si>
    <r>
      <t>≤</t>
    </r>
    <r>
      <rPr>
        <sz val="9"/>
        <rFont val="Arial"/>
        <family val="2"/>
      </rPr>
      <t xml:space="preserve"> 45% Su</t>
    </r>
  </si>
  <si>
    <t>DA COMPILARE CONTESTUALMENTE ALLA REDAZIONE DEL QTE FINALE NEL CASO DI AVVENUTE MODIFICHE RISPETTO AI VALORI RAPPRESENTATI NEGLI ANALOGHI QUADRI DEL QTE INIZIALE E/O DEL QTE VARIANTE</t>
  </si>
  <si>
    <t>dichiara sotto la propriaresponsabilità:</t>
  </si>
  <si>
    <t>nato a</t>
  </si>
  <si>
    <t>residente in</t>
  </si>
  <si>
    <t>nella qualità di direttore deilavori del</t>
  </si>
  <si>
    <r>
      <t>ATTESTATO DI CONFORMITA'</t>
    </r>
    <r>
      <rPr>
        <sz val="12"/>
        <rFont val="MS Sans Serif"/>
        <family val="2"/>
      </rPr>
      <t xml:space="preserve">     </t>
    </r>
    <r>
      <rPr>
        <sz val="10"/>
        <rFont val="MS Sans Serif"/>
        <family val="2"/>
      </rPr>
      <t>(da compilare a fine lavori)</t>
    </r>
  </si>
  <si>
    <r>
      <t xml:space="preserve">d) Sp (superficie parcheggi) </t>
    </r>
    <r>
      <rPr>
        <sz val="8"/>
        <rFont val="Arial"/>
        <family val="2"/>
      </rPr>
      <t>≤</t>
    </r>
    <r>
      <rPr>
        <sz val="8"/>
        <rFont val="MS Sans Serif"/>
        <family val="2"/>
      </rPr>
      <t xml:space="preserve"> 45% Su</t>
    </r>
  </si>
  <si>
    <t>MANUTENZIONE STRAORDINARIA</t>
  </si>
  <si>
    <t>M</t>
  </si>
  <si>
    <t>e) Sc (superficie complessiva) Su + Snr + Sp</t>
  </si>
  <si>
    <r>
      <t xml:space="preserve"> Q 2</t>
    </r>
    <r>
      <rPr>
        <b/>
        <sz val="12"/>
        <rFont val="MS Sans Serif"/>
        <family val="2"/>
      </rPr>
      <t xml:space="preserve">            IDENTIFICAZIONE DELL'OPERATORE</t>
    </r>
  </si>
  <si>
    <t>COSTO BASE DI REALIZZAZIONE TECNICA (C.B.M.)</t>
  </si>
  <si>
    <t>Q5</t>
  </si>
  <si>
    <t>PER GLI INTERVENTI DI RECUPERO DI MANUTENZIONE STRAORDINARIA</t>
  </si>
  <si>
    <t>- di autorizzare l'Ente Regione ad effettuare tutte le indagini tecniche e amministrative ritenute necessarie sia in fase istruttoria che dopo l'eventuale concessione dei contributi.</t>
  </si>
  <si>
    <r>
      <t>C.T.M</t>
    </r>
    <r>
      <rPr>
        <sz val="10"/>
        <rFont val="Arial"/>
        <family val="2"/>
      </rPr>
      <t xml:space="preserve">                          </t>
    </r>
    <r>
      <rPr>
        <sz val="9"/>
        <rFont val="Arial"/>
        <family val="2"/>
      </rPr>
      <t>per unità immobiliari</t>
    </r>
  </si>
  <si>
    <t>Q8</t>
  </si>
  <si>
    <t>Q 6   DATI RELATIVI ALL'AREA</t>
  </si>
  <si>
    <t>Q 7</t>
  </si>
  <si>
    <r>
      <t>SNR</t>
    </r>
    <r>
      <rPr>
        <b/>
        <sz val="9"/>
        <rFont val="Arial"/>
        <family val="2"/>
      </rPr>
      <t xml:space="preserve">                </t>
    </r>
    <r>
      <rPr>
        <sz val="9"/>
        <rFont val="Arial"/>
        <family val="2"/>
      </rPr>
      <t>totale</t>
    </r>
  </si>
  <si>
    <r>
      <t xml:space="preserve">SC                 </t>
    </r>
    <r>
      <rPr>
        <sz val="9"/>
        <rFont val="Arial"/>
        <family val="2"/>
      </rPr>
      <t>Sup. compl.</t>
    </r>
  </si>
  <si>
    <t>DA COMPILARE CONTESTUALMENTE ALLA REDAZIONE DELL' EVENTUALE QTE VARIANTE NEL CASO DI AVVENUTE MODIFICHE DELL'ARTICOLAZIONE DEI COSTI E/O DELLE CONSISTENZE DIMENSIONALI</t>
  </si>
  <si>
    <t>Visto quanto innanzi, si attesta il rispetto delle procedure, dei vincoli economici e tecnici, nonché dei requisiti stabiliti per la realizzazione dei programmi di edilizia residenziale pubblica convenzionata - agevolata.</t>
  </si>
  <si>
    <t>COSTO DI REALIZZAZIONE TECNICA</t>
  </si>
  <si>
    <t>Difficoltà di accessibilità di cantiere o lavorazioni particolarmente onerose</t>
  </si>
  <si>
    <t xml:space="preserve">COSTO DI REALIZZAZIONE TECNICA  (C.R.M.)  </t>
  </si>
  <si>
    <t>TOTALE SUPERFICI AMMESSE A CONTRIBUTO</t>
  </si>
  <si>
    <t>SUPERFICI NON AMMISSIBILI A CONTRIBUTO</t>
  </si>
  <si>
    <t>DA COMPILARE CONTESTUALMENTE ALLA REDAZIONE DELL' EVENTUALE QTE VARIANTE NEL CASO DI AVVENUTE MODIFICHE DELL'ARTICOLAZINE DEI COSTI E/O DELLE CONSISTENZE DIMENSIONALI</t>
  </si>
  <si>
    <t>N.B.:LE CELLE COLORATE CONTENGONO FORMULE MA NON SONO BLOCCATE</t>
  </si>
  <si>
    <t>Importo max del contributo</t>
  </si>
  <si>
    <t xml:space="preserve"> Q 4     ARTICOLAZIONE  COMPLESSIVA  DEI  COSTI DI MANUTENZIONE STRAORDINARIA</t>
  </si>
  <si>
    <t>≤ 45% Su</t>
  </si>
  <si>
    <t>% max</t>
  </si>
  <si>
    <t>% utiliz.</t>
  </si>
  <si>
    <r>
      <rPr>
        <b/>
        <sz val="10"/>
        <rFont val="Arial"/>
        <family val="2"/>
      </rPr>
      <t>A.P.E. post-operam ≥ classe A1</t>
    </r>
    <r>
      <rPr>
        <sz val="10"/>
        <rFont val="Arial"/>
        <family val="2"/>
      </rPr>
      <t>, per almeno il 70% degli alloggi (il restante 30% almeno pari alla classe D)</t>
    </r>
  </si>
  <si>
    <r>
      <rPr>
        <b/>
        <sz val="10"/>
        <rFont val="Arial"/>
        <family val="2"/>
      </rPr>
      <t>A.P.E. post-operam ≥ classe B</t>
    </r>
    <r>
      <rPr>
        <sz val="10"/>
        <rFont val="Arial"/>
        <family val="2"/>
      </rPr>
      <t>, per almeno il 70% degli alloggi ( il restante 30% almeno pari alla classe D)                                                oppure</t>
    </r>
  </si>
  <si>
    <r>
      <rPr>
        <b/>
        <sz val="10"/>
        <rFont val="Arial"/>
        <family val="2"/>
      </rPr>
      <t>A.P.E. post-operam ≥ classe C</t>
    </r>
    <r>
      <rPr>
        <sz val="10"/>
        <rFont val="Arial"/>
        <family val="2"/>
      </rPr>
      <t xml:space="preserve">, per almeno il 70% degli alloggi ( il restante 30% almeno pari alla classe D)                                                </t>
    </r>
    <r>
      <rPr>
        <i/>
        <sz val="10"/>
        <rFont val="Arial"/>
        <family val="2"/>
      </rPr>
      <t>oppure</t>
    </r>
  </si>
  <si>
    <t>QUALITà ENERGETICA:</t>
  </si>
  <si>
    <t>Altezza virtuale maggiore o uguale a 4,5 m e/o rapporto mq lordo/mq netto superiore a 1,2</t>
  </si>
  <si>
    <r>
      <rPr>
        <b/>
        <sz val="10"/>
        <rFont val="Arial"/>
        <family val="2"/>
      </rPr>
      <t>A.P.E. post-operam ≥ classe D</t>
    </r>
    <r>
      <rPr>
        <sz val="10"/>
        <rFont val="Arial"/>
        <family val="2"/>
      </rPr>
      <t xml:space="preserve">, per il 100% degli alloggi (obiettivo 2033 della Direttiva Europea "Case Green")               </t>
    </r>
    <r>
      <rPr>
        <i/>
        <sz val="10"/>
        <rFont val="Arial"/>
        <family val="2"/>
      </rPr>
      <t xml:space="preserve">                                oppure</t>
    </r>
  </si>
  <si>
    <t>Superamento di barriere architettoniche per garantire la visitabilità di tutti e l'accessibilità per almeno il 20% degli alloggi recuperati</t>
  </si>
  <si>
    <t>Zona a vincolo ex L.1497/39 o edificio vincolato D.Lgs. 42/2004</t>
  </si>
  <si>
    <t>a) Spese tecniche e generali</t>
  </si>
  <si>
    <r>
      <t>a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- per importi del C.R.N. inferiori alla soglia di rilevanza europea                  </t>
    </r>
    <r>
      <rPr>
        <i/>
        <sz val="10"/>
        <rFont val="Arial"/>
        <family val="2"/>
      </rPr>
      <t>oppure</t>
    </r>
  </si>
  <si>
    <r>
      <t>a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 per importi del C.R.N. superiori alla soglia di rilevanza europea</t>
    </r>
  </si>
  <si>
    <t>b) Accantonamento per imprevisti (solo per interventi di edilizia sovvenzionata)</t>
  </si>
  <si>
    <t>c) Oneri per lo smaltimento di rifiuti speciali</t>
  </si>
  <si>
    <t xml:space="preserve">COSTO TOTALE (C.T.M.)   </t>
  </si>
  <si>
    <t>N.B.: completare le celle grigie</t>
  </si>
  <si>
    <t>DIMENSIONI E CONSISTENZA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</si>
</sst>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2" formatCode="_-&quot;L.&quot;\ * #,##0_-;\-&quot;L.&quot;\ * #,##0_-;_-&quot;L.&quot;\ * &quot;-&quot;_-;_-@_-"/>
    <numFmt numFmtId="195" formatCode="0.0%"/>
    <numFmt numFmtId="208" formatCode="_-[$€-2]\ * #,##0.00_-;\-[$€-2]\ * #,##0.00_-;_-[$€-2]\ * &quot;-&quot;??_-"/>
    <numFmt numFmtId="209" formatCode="#,##0.00\ &quot;€&quot;"/>
  </numFmts>
  <fonts count="42" x14ac:knownFonts="1">
    <font>
      <sz val="10"/>
      <name val="Arial"/>
    </font>
    <font>
      <sz val="10"/>
      <name val="Arial"/>
    </font>
    <font>
      <sz val="10"/>
      <name val="MS Sans Serif"/>
      <family val="2"/>
    </font>
    <font>
      <b/>
      <sz val="10"/>
      <name val="MS Sans Serif"/>
      <family val="2"/>
    </font>
    <font>
      <i/>
      <sz val="8"/>
      <name val="MS Sans Serif"/>
      <family val="2"/>
    </font>
    <font>
      <sz val="8"/>
      <name val="MS Sans Serif"/>
      <family val="2"/>
    </font>
    <font>
      <b/>
      <sz val="12"/>
      <name val="MS Sans Serif"/>
      <family val="2"/>
    </font>
    <font>
      <b/>
      <sz val="14"/>
      <name val="MS Sans Serif"/>
      <family val="2"/>
    </font>
    <font>
      <b/>
      <u/>
      <sz val="10"/>
      <name val="MS Sans Serif"/>
      <family val="2"/>
    </font>
    <font>
      <b/>
      <sz val="14"/>
      <name val="MS Sans Serif"/>
      <family val="2"/>
    </font>
    <font>
      <b/>
      <sz val="10"/>
      <name val="MS Sans Serif"/>
      <family val="2"/>
    </font>
    <font>
      <sz val="12"/>
      <name val="MS Sans Serif"/>
      <family val="2"/>
    </font>
    <font>
      <b/>
      <sz val="12"/>
      <name val="MS Sans Serif"/>
      <family val="2"/>
    </font>
    <font>
      <b/>
      <sz val="9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10"/>
      <name val="MS Sans Serif"/>
      <family val="2"/>
    </font>
    <font>
      <b/>
      <sz val="7.5"/>
      <name val="MS Sans Serif"/>
      <family val="2"/>
    </font>
    <font>
      <sz val="9"/>
      <name val="MS Sans Serif"/>
      <family val="2"/>
    </font>
    <font>
      <u/>
      <sz val="10"/>
      <name val="MS Sans Serif"/>
      <family val="2"/>
    </font>
    <font>
      <sz val="8.5"/>
      <name val="MS Sans Serif"/>
      <family val="2"/>
    </font>
    <font>
      <b/>
      <sz val="9"/>
      <name val="MS Sans Serif"/>
      <family val="2"/>
    </font>
    <font>
      <sz val="9"/>
      <name val="Arial"/>
      <family val="2"/>
    </font>
    <font>
      <sz val="9"/>
      <name val="MS Sans Serif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40"/>
      <name val="Arial"/>
      <family val="2"/>
    </font>
    <font>
      <sz val="10"/>
      <color indexed="40"/>
      <name val="Arial"/>
      <family val="2"/>
    </font>
    <font>
      <sz val="12"/>
      <name val="MS Sans Serif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5"/>
      <name val="MS Sans Serif"/>
      <family val="2"/>
    </font>
    <font>
      <b/>
      <sz val="15"/>
      <name val="MS Sans Serif"/>
      <family val="2"/>
    </font>
    <font>
      <vertAlign val="subscript"/>
      <sz val="10"/>
      <name val="Arial"/>
      <family val="2"/>
    </font>
    <font>
      <b/>
      <sz val="13.5"/>
      <name val="MS Sans Serif"/>
      <family val="2"/>
    </font>
    <font>
      <b/>
      <sz val="10"/>
      <color rgb="FF00B0F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208" fontId="1" fillId="0" borderId="0" applyFont="0" applyFill="0" applyBorder="0" applyAlignment="0" applyProtection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1" fillId="0" borderId="0" applyFont="0" applyFill="0" applyBorder="0" applyAlignment="0" applyProtection="0"/>
    <xf numFmtId="182" fontId="30" fillId="0" borderId="0" applyFont="0" applyFill="0" applyBorder="0" applyAlignment="0" applyProtection="0"/>
  </cellStyleXfs>
  <cellXfs count="532">
    <xf numFmtId="0" fontId="0" fillId="0" borderId="0" xfId="0"/>
    <xf numFmtId="0" fontId="2" fillId="1" borderId="1" xfId="3" applyFill="1" applyBorder="1"/>
    <xf numFmtId="0" fontId="2" fillId="1" borderId="2" xfId="3" applyFill="1" applyBorder="1"/>
    <xf numFmtId="0" fontId="2" fillId="1" borderId="3" xfId="3" applyFill="1" applyBorder="1"/>
    <xf numFmtId="0" fontId="2" fillId="0" borderId="0" xfId="3"/>
    <xf numFmtId="0" fontId="2" fillId="1" borderId="4" xfId="3" applyFill="1" applyBorder="1"/>
    <xf numFmtId="0" fontId="2" fillId="1" borderId="0" xfId="3" applyFill="1" applyBorder="1"/>
    <xf numFmtId="0" fontId="2" fillId="1" borderId="5" xfId="3" applyFill="1" applyBorder="1"/>
    <xf numFmtId="0" fontId="2" fillId="0" borderId="1" xfId="3" applyBorder="1"/>
    <xf numFmtId="0" fontId="2" fillId="0" borderId="2" xfId="3" applyBorder="1"/>
    <xf numFmtId="0" fontId="2" fillId="0" borderId="3" xfId="3" applyBorder="1"/>
    <xf numFmtId="0" fontId="2" fillId="0" borderId="4" xfId="3" applyBorder="1"/>
    <xf numFmtId="0" fontId="2" fillId="0" borderId="0" xfId="3" applyBorder="1"/>
    <xf numFmtId="0" fontId="2" fillId="0" borderId="5" xfId="3" applyBorder="1"/>
    <xf numFmtId="0" fontId="2" fillId="0" borderId="4" xfId="3" applyFont="1" applyBorder="1"/>
    <xf numFmtId="0" fontId="2" fillId="0" borderId="0" xfId="3" applyFont="1" applyBorder="1"/>
    <xf numFmtId="0" fontId="4" fillId="0" borderId="0" xfId="3" applyFont="1"/>
    <xf numFmtId="0" fontId="2" fillId="0" borderId="0" xfId="3" applyFont="1"/>
    <xf numFmtId="0" fontId="2" fillId="0" borderId="6" xfId="3" applyBorder="1"/>
    <xf numFmtId="0" fontId="2" fillId="0" borderId="7" xfId="3" applyBorder="1"/>
    <xf numFmtId="0" fontId="6" fillId="0" borderId="8" xfId="3" applyFont="1" applyBorder="1" applyAlignment="1">
      <alignment horizontal="center"/>
    </xf>
    <xf numFmtId="0" fontId="2" fillId="0" borderId="8" xfId="3" applyBorder="1" applyAlignment="1">
      <alignment horizontal="center"/>
    </xf>
    <xf numFmtId="0" fontId="2" fillId="0" borderId="9" xfId="3" applyBorder="1"/>
    <xf numFmtId="0" fontId="2" fillId="0" borderId="10" xfId="3" applyBorder="1"/>
    <xf numFmtId="0" fontId="2" fillId="0" borderId="10" xfId="3" applyBorder="1" applyAlignment="1">
      <alignment horizontal="center"/>
    </xf>
    <xf numFmtId="0" fontId="2" fillId="0" borderId="5" xfId="3" applyBorder="1" applyAlignment="1">
      <alignment horizontal="center"/>
    </xf>
    <xf numFmtId="0" fontId="3" fillId="0" borderId="11" xfId="3" applyFont="1" applyBorder="1"/>
    <xf numFmtId="0" fontId="7" fillId="1" borderId="9" xfId="3" applyFont="1" applyFill="1" applyBorder="1"/>
    <xf numFmtId="0" fontId="2" fillId="1" borderId="9" xfId="3" applyFill="1" applyBorder="1"/>
    <xf numFmtId="0" fontId="2" fillId="1" borderId="10" xfId="3" applyFill="1" applyBorder="1"/>
    <xf numFmtId="0" fontId="3" fillId="0" borderId="4" xfId="3" applyFont="1" applyBorder="1"/>
    <xf numFmtId="0" fontId="3" fillId="0" borderId="0" xfId="3" applyFont="1" applyBorder="1"/>
    <xf numFmtId="0" fontId="3" fillId="0" borderId="0" xfId="3" applyFont="1"/>
    <xf numFmtId="0" fontId="3" fillId="0" borderId="9" xfId="3" applyFont="1" applyBorder="1"/>
    <xf numFmtId="0" fontId="2" fillId="0" borderId="12" xfId="3" applyBorder="1"/>
    <xf numFmtId="3" fontId="2" fillId="0" borderId="9" xfId="3" applyNumberFormat="1" applyBorder="1"/>
    <xf numFmtId="182" fontId="2" fillId="0" borderId="9" xfId="7" applyFont="1" applyBorder="1" applyAlignment="1">
      <alignment horizontal="left"/>
    </xf>
    <xf numFmtId="0" fontId="5" fillId="0" borderId="1" xfId="3" applyFont="1" applyBorder="1" applyAlignment="1">
      <alignment horizontal="center" vertical="center"/>
    </xf>
    <xf numFmtId="0" fontId="2" fillId="0" borderId="1" xfId="3" applyBorder="1" applyAlignment="1">
      <alignment vertical="center"/>
    </xf>
    <xf numFmtId="0" fontId="2" fillId="0" borderId="3" xfId="3" applyBorder="1" applyAlignment="1">
      <alignment vertical="center"/>
    </xf>
    <xf numFmtId="0" fontId="5" fillId="0" borderId="3" xfId="3" applyFont="1" applyBorder="1" applyAlignment="1">
      <alignment vertical="center"/>
    </xf>
    <xf numFmtId="0" fontId="7" fillId="1" borderId="11" xfId="3" applyFont="1" applyFill="1" applyBorder="1" applyAlignment="1">
      <alignment vertical="center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9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9" fontId="14" fillId="0" borderId="0" xfId="0" applyNumberFormat="1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49" fontId="14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horizontal="left" vertical="top"/>
    </xf>
    <xf numFmtId="0" fontId="16" fillId="0" borderId="0" xfId="0" applyFont="1" applyAlignment="1">
      <alignment horizontal="justify"/>
    </xf>
    <xf numFmtId="0" fontId="19" fillId="0" borderId="0" xfId="0" applyFont="1" applyAlignment="1">
      <alignment horizontal="left"/>
    </xf>
    <xf numFmtId="0" fontId="14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11" fillId="0" borderId="0" xfId="0" applyFont="1"/>
    <xf numFmtId="0" fontId="11" fillId="0" borderId="1" xfId="0" applyFont="1" applyBorder="1"/>
    <xf numFmtId="0" fontId="11" fillId="0" borderId="2" xfId="0" applyFont="1" applyBorder="1"/>
    <xf numFmtId="0" fontId="11" fillId="0" borderId="3" xfId="0" applyFont="1" applyBorder="1"/>
    <xf numFmtId="0" fontId="16" fillId="0" borderId="4" xfId="0" applyFont="1" applyBorder="1"/>
    <xf numFmtId="0" fontId="16" fillId="0" borderId="0" xfId="0" applyFont="1" applyBorder="1"/>
    <xf numFmtId="0" fontId="16" fillId="0" borderId="5" xfId="0" applyFont="1" applyBorder="1"/>
    <xf numFmtId="0" fontId="16" fillId="0" borderId="5" xfId="0" applyFont="1" applyBorder="1" applyAlignment="1">
      <alignment horizontal="right"/>
    </xf>
    <xf numFmtId="0" fontId="16" fillId="0" borderId="4" xfId="0" applyFont="1" applyBorder="1" applyAlignment="1"/>
    <xf numFmtId="0" fontId="16" fillId="0" borderId="0" xfId="0" applyFont="1" applyBorder="1" applyAlignment="1">
      <alignment horizontal="fill"/>
    </xf>
    <xf numFmtId="0" fontId="16" fillId="0" borderId="5" xfId="0" applyFont="1" applyBorder="1" applyAlignment="1">
      <alignment horizontal="fill"/>
    </xf>
    <xf numFmtId="0" fontId="0" fillId="0" borderId="0" xfId="0" applyBorder="1" applyAlignment="1">
      <alignment horizontal="justify" wrapText="1"/>
    </xf>
    <xf numFmtId="0" fontId="0" fillId="0" borderId="5" xfId="0" applyBorder="1" applyAlignment="1">
      <alignment horizontal="justify" wrapText="1"/>
    </xf>
    <xf numFmtId="0" fontId="0" fillId="0" borderId="4" xfId="0" applyBorder="1" applyAlignment="1">
      <alignment horizontal="justify" wrapText="1"/>
    </xf>
    <xf numFmtId="0" fontId="11" fillId="0" borderId="0" xfId="0" applyFont="1" applyBorder="1"/>
    <xf numFmtId="0" fontId="16" fillId="0" borderId="7" xfId="0" applyFont="1" applyBorder="1"/>
    <xf numFmtId="0" fontId="16" fillId="0" borderId="12" xfId="0" applyFont="1" applyBorder="1"/>
    <xf numFmtId="0" fontId="11" fillId="0" borderId="4" xfId="0" applyFont="1" applyBorder="1"/>
    <xf numFmtId="0" fontId="11" fillId="0" borderId="6" xfId="0" applyFont="1" applyBorder="1"/>
    <xf numFmtId="0" fontId="11" fillId="0" borderId="7" xfId="0" applyFont="1" applyBorder="1"/>
    <xf numFmtId="0" fontId="11" fillId="0" borderId="12" xfId="0" applyFont="1" applyBorder="1"/>
    <xf numFmtId="0" fontId="11" fillId="0" borderId="0" xfId="0" applyFont="1" applyAlignment="1">
      <alignment horizontal="right"/>
    </xf>
    <xf numFmtId="0" fontId="2" fillId="0" borderId="9" xfId="3" applyFont="1" applyBorder="1"/>
    <xf numFmtId="0" fontId="13" fillId="0" borderId="13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0" fillId="0" borderId="4" xfId="0" applyFont="1" applyBorder="1"/>
    <xf numFmtId="0" fontId="20" fillId="0" borderId="6" xfId="3" applyFont="1" applyBorder="1" applyAlignment="1">
      <alignment vertical="top"/>
    </xf>
    <xf numFmtId="14" fontId="2" fillId="0" borderId="10" xfId="3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/>
    <xf numFmtId="3" fontId="13" fillId="0" borderId="8" xfId="0" applyNumberFormat="1" applyFont="1" applyBorder="1" applyAlignment="1">
      <alignment horizontal="center" vertical="top" textRotation="90"/>
    </xf>
    <xf numFmtId="0" fontId="0" fillId="0" borderId="8" xfId="0" applyBorder="1" applyAlignment="1">
      <alignment horizontal="center" vertical="top" textRotation="90"/>
    </xf>
    <xf numFmtId="0" fontId="0" fillId="0" borderId="9" xfId="0" applyBorder="1" applyAlignment="1"/>
    <xf numFmtId="0" fontId="0" fillId="0" borderId="5" xfId="0" applyBorder="1" applyAlignment="1"/>
    <xf numFmtId="0" fontId="2" fillId="0" borderId="4" xfId="3" applyFont="1" applyBorder="1" applyAlignment="1">
      <alignment horizontal="right"/>
    </xf>
    <xf numFmtId="0" fontId="2" fillId="0" borderId="8" xfId="3" applyFont="1" applyBorder="1"/>
    <xf numFmtId="0" fontId="2" fillId="1" borderId="3" xfId="3" applyFont="1" applyFill="1" applyBorder="1" applyAlignment="1">
      <alignment horizontal="center" vertical="center"/>
    </xf>
    <xf numFmtId="0" fontId="29" fillId="0" borderId="4" xfId="0" applyFont="1" applyBorder="1" applyAlignment="1">
      <alignment horizontal="center"/>
    </xf>
    <xf numFmtId="0" fontId="2" fillId="0" borderId="7" xfId="3" applyFont="1" applyBorder="1"/>
    <xf numFmtId="0" fontId="5" fillId="0" borderId="0" xfId="3" applyFont="1" applyBorder="1"/>
    <xf numFmtId="0" fontId="33" fillId="0" borderId="0" xfId="0" applyFont="1"/>
    <xf numFmtId="0" fontId="24" fillId="0" borderId="13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/>
    </xf>
    <xf numFmtId="0" fontId="32" fillId="0" borderId="14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0" fillId="0" borderId="0" xfId="0" applyBorder="1" applyAlignment="1">
      <alignment horizontal="center" vertical="center" textRotation="90" wrapText="1"/>
    </xf>
    <xf numFmtId="0" fontId="0" fillId="0" borderId="0" xfId="0" applyAlignment="1">
      <alignment horizontal="center" vertical="center" textRotation="90" wrapText="1"/>
    </xf>
    <xf numFmtId="0" fontId="20" fillId="0" borderId="0" xfId="0" applyFont="1" applyBorder="1" applyAlignment="1">
      <alignment horizontal="center"/>
    </xf>
    <xf numFmtId="4" fontId="27" fillId="0" borderId="0" xfId="0" applyNumberFormat="1" applyFont="1" applyBorder="1" applyAlignment="1">
      <alignment horizontal="left"/>
    </xf>
    <xf numFmtId="4" fontId="27" fillId="0" borderId="5" xfId="0" applyNumberFormat="1" applyFont="1" applyBorder="1" applyAlignment="1">
      <alignment horizontal="left"/>
    </xf>
    <xf numFmtId="2" fontId="0" fillId="0" borderId="8" xfId="0" applyNumberFormat="1" applyBorder="1"/>
    <xf numFmtId="10" fontId="2" fillId="0" borderId="8" xfId="6" applyNumberFormat="1" applyBorder="1"/>
    <xf numFmtId="0" fontId="11" fillId="0" borderId="0" xfId="0" applyFont="1" applyBorder="1" applyAlignment="1"/>
    <xf numFmtId="0" fontId="2" fillId="0" borderId="0" xfId="5"/>
    <xf numFmtId="0" fontId="2" fillId="0" borderId="0" xfId="5" applyFont="1" applyFill="1" applyBorder="1" applyAlignment="1">
      <alignment horizontal="center"/>
    </xf>
    <xf numFmtId="3" fontId="3" fillId="0" borderId="0" xfId="5" applyNumberFormat="1" applyFont="1" applyFill="1" applyBorder="1" applyAlignment="1">
      <alignment horizontal="center"/>
    </xf>
    <xf numFmtId="0" fontId="30" fillId="0" borderId="0" xfId="2"/>
    <xf numFmtId="209" fontId="30" fillId="0" borderId="8" xfId="6" applyNumberFormat="1" applyFont="1" applyBorder="1"/>
    <xf numFmtId="2" fontId="30" fillId="0" borderId="8" xfId="0" applyNumberFormat="1" applyFont="1" applyBorder="1"/>
    <xf numFmtId="0" fontId="30" fillId="0" borderId="8" xfId="0" applyFont="1" applyBorder="1" applyAlignment="1">
      <alignment horizontal="center"/>
    </xf>
    <xf numFmtId="0" fontId="30" fillId="0" borderId="0" xfId="2" applyAlignment="1">
      <alignment vertical="center"/>
    </xf>
    <xf numFmtId="0" fontId="30" fillId="0" borderId="8" xfId="0" applyFont="1" applyBorder="1"/>
    <xf numFmtId="10" fontId="30" fillId="0" borderId="8" xfId="6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7" fillId="1" borderId="1" xfId="0" applyFont="1" applyFill="1" applyBorder="1"/>
    <xf numFmtId="0" fontId="37" fillId="1" borderId="2" xfId="0" applyFont="1" applyFill="1" applyBorder="1"/>
    <xf numFmtId="0" fontId="37" fillId="1" borderId="3" xfId="0" applyFont="1" applyFill="1" applyBorder="1"/>
    <xf numFmtId="0" fontId="38" fillId="1" borderId="4" xfId="0" applyFont="1" applyFill="1" applyBorder="1"/>
    <xf numFmtId="0" fontId="38" fillId="1" borderId="0" xfId="0" applyFont="1" applyFill="1" applyBorder="1"/>
    <xf numFmtId="0" fontId="38" fillId="1" borderId="5" xfId="0" applyFont="1" applyFill="1" applyBorder="1"/>
    <xf numFmtId="0" fontId="37" fillId="1" borderId="6" xfId="0" applyFont="1" applyFill="1" applyBorder="1"/>
    <xf numFmtId="0" fontId="37" fillId="1" borderId="7" xfId="0" applyFont="1" applyFill="1" applyBorder="1"/>
    <xf numFmtId="0" fontId="37" fillId="1" borderId="12" xfId="0" applyFont="1" applyFill="1" applyBorder="1"/>
    <xf numFmtId="0" fontId="12" fillId="1" borderId="0" xfId="0" applyFont="1" applyFill="1"/>
    <xf numFmtId="0" fontId="11" fillId="1" borderId="0" xfId="0" applyFont="1" applyFill="1"/>
    <xf numFmtId="0" fontId="16" fillId="0" borderId="6" xfId="0" applyFont="1" applyBorder="1" applyAlignment="1">
      <alignment vertical="top"/>
    </xf>
    <xf numFmtId="0" fontId="16" fillId="0" borderId="7" xfId="0" applyFont="1" applyBorder="1" applyAlignment="1">
      <alignment vertical="top"/>
    </xf>
    <xf numFmtId="0" fontId="16" fillId="0" borderId="0" xfId="0" applyFont="1" applyBorder="1" applyAlignment="1"/>
    <xf numFmtId="0" fontId="0" fillId="0" borderId="0" xfId="0" applyAlignment="1"/>
    <xf numFmtId="0" fontId="16" fillId="0" borderId="12" xfId="0" applyFont="1" applyBorder="1" applyAlignment="1">
      <alignment vertical="top"/>
    </xf>
    <xf numFmtId="0" fontId="16" fillId="0" borderId="0" xfId="0" applyFont="1" applyBorder="1" applyAlignment="1">
      <alignment vertical="top"/>
    </xf>
    <xf numFmtId="0" fontId="3" fillId="0" borderId="0" xfId="5" applyFont="1" applyBorder="1" applyAlignment="1" applyProtection="1">
      <alignment horizontal="center"/>
      <protection locked="0"/>
    </xf>
    <xf numFmtId="0" fontId="2" fillId="0" borderId="0" xfId="5" applyFont="1" applyBorder="1" applyAlignment="1" applyProtection="1">
      <protection locked="0"/>
    </xf>
    <xf numFmtId="0" fontId="2" fillId="0" borderId="0" xfId="5" applyProtection="1">
      <protection locked="0"/>
    </xf>
    <xf numFmtId="0" fontId="2" fillId="0" borderId="0" xfId="5" applyBorder="1" applyProtection="1">
      <protection locked="0"/>
    </xf>
    <xf numFmtId="0" fontId="2" fillId="0" borderId="0" xfId="5" applyFont="1" applyFill="1" applyBorder="1" applyAlignment="1" applyProtection="1">
      <alignment horizontal="center"/>
      <protection locked="0"/>
    </xf>
    <xf numFmtId="3" fontId="3" fillId="0" borderId="0" xfId="5" applyNumberFormat="1" applyFont="1" applyFill="1" applyBorder="1" applyAlignment="1" applyProtection="1">
      <alignment horizontal="center"/>
      <protection locked="0"/>
    </xf>
    <xf numFmtId="0" fontId="30" fillId="0" borderId="0" xfId="2" applyAlignment="1" applyProtection="1">
      <alignment horizontal="center"/>
      <protection locked="0"/>
    </xf>
    <xf numFmtId="4" fontId="41" fillId="0" borderId="0" xfId="5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195" fontId="0" fillId="0" borderId="0" xfId="0" applyNumberFormat="1" applyBorder="1" applyProtection="1">
      <protection locked="0"/>
    </xf>
    <xf numFmtId="0" fontId="30" fillId="0" borderId="0" xfId="2" applyProtection="1">
      <protection locked="0"/>
    </xf>
    <xf numFmtId="0" fontId="30" fillId="0" borderId="0" xfId="2" applyAlignment="1" applyProtection="1">
      <alignment horizontal="center" vertical="center"/>
      <protection locked="0"/>
    </xf>
    <xf numFmtId="195" fontId="30" fillId="0" borderId="0" xfId="2" applyNumberFormat="1" applyProtection="1">
      <protection locked="0"/>
    </xf>
    <xf numFmtId="4" fontId="30" fillId="0" borderId="0" xfId="2" applyNumberFormat="1" applyProtection="1">
      <protection locked="0"/>
    </xf>
    <xf numFmtId="0" fontId="11" fillId="0" borderId="0" xfId="0" applyFont="1" applyProtection="1">
      <protection locked="0"/>
    </xf>
    <xf numFmtId="0" fontId="30" fillId="0" borderId="0" xfId="2" applyAlignment="1" applyProtection="1">
      <alignment vertical="center"/>
      <protection locked="0"/>
    </xf>
    <xf numFmtId="0" fontId="2" fillId="0" borderId="0" xfId="5" applyFont="1" applyFill="1" applyBorder="1" applyAlignment="1" applyProtection="1">
      <alignment horizontal="center" vertical="center"/>
      <protection locked="0"/>
    </xf>
    <xf numFmtId="3" fontId="3" fillId="0" borderId="0" xfId="5" applyNumberFormat="1" applyFont="1" applyFill="1" applyBorder="1" applyAlignment="1" applyProtection="1">
      <alignment horizontal="center" vertical="center"/>
      <protection locked="0"/>
    </xf>
    <xf numFmtId="0" fontId="38" fillId="1" borderId="0" xfId="0" applyFont="1" applyFill="1" applyBorder="1" applyAlignment="1">
      <alignment horizontal="center"/>
    </xf>
    <xf numFmtId="209" fontId="30" fillId="0" borderId="8" xfId="0" applyNumberFormat="1" applyFont="1" applyFill="1" applyBorder="1"/>
    <xf numFmtId="209" fontId="0" fillId="0" borderId="1" xfId="0" applyNumberFormat="1" applyFill="1" applyBorder="1"/>
    <xf numFmtId="0" fontId="0" fillId="0" borderId="2" xfId="0" applyFill="1" applyBorder="1"/>
    <xf numFmtId="209" fontId="0" fillId="0" borderId="2" xfId="0" applyNumberFormat="1" applyFill="1" applyBorder="1"/>
    <xf numFmtId="209" fontId="0" fillId="0" borderId="4" xfId="0" applyNumberFormat="1" applyFill="1" applyBorder="1"/>
    <xf numFmtId="0" fontId="0" fillId="0" borderId="0" xfId="0" applyFill="1" applyBorder="1"/>
    <xf numFmtId="209" fontId="0" fillId="0" borderId="0" xfId="0" applyNumberFormat="1" applyFill="1" applyBorder="1"/>
    <xf numFmtId="0" fontId="32" fillId="0" borderId="10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4" fontId="30" fillId="0" borderId="10" xfId="0" applyNumberFormat="1" applyFont="1" applyFill="1" applyBorder="1" applyAlignment="1" applyProtection="1">
      <alignment horizontal="center" vertical="center"/>
    </xf>
    <xf numFmtId="4" fontId="24" fillId="0" borderId="10" xfId="2" applyNumberFormat="1" applyFont="1" applyFill="1" applyBorder="1" applyProtection="1"/>
    <xf numFmtId="0" fontId="30" fillId="0" borderId="11" xfId="2" applyFont="1" applyFill="1" applyBorder="1" applyAlignment="1" applyProtection="1">
      <alignment horizontal="center"/>
      <protection locked="0"/>
    </xf>
    <xf numFmtId="4" fontId="30" fillId="0" borderId="10" xfId="2" applyNumberFormat="1" applyFont="1" applyFill="1" applyBorder="1" applyProtection="1"/>
    <xf numFmtId="0" fontId="22" fillId="0" borderId="9" xfId="2" applyFont="1" applyBorder="1" applyAlignment="1" applyProtection="1">
      <alignment horizontal="center" wrapText="1"/>
      <protection locked="0"/>
    </xf>
    <xf numFmtId="195" fontId="30" fillId="0" borderId="8" xfId="2" applyNumberFormat="1" applyFill="1" applyBorder="1" applyProtection="1"/>
    <xf numFmtId="0" fontId="30" fillId="0" borderId="9" xfId="2" applyFont="1" applyFill="1" applyBorder="1" applyAlignment="1" applyProtection="1">
      <alignment vertical="center"/>
      <protection locked="0"/>
    </xf>
    <xf numFmtId="0" fontId="30" fillId="0" borderId="11" xfId="2" applyBorder="1"/>
    <xf numFmtId="49" fontId="30" fillId="0" borderId="11" xfId="0" applyNumberFormat="1" applyFont="1" applyFill="1" applyBorder="1" applyAlignment="1" applyProtection="1">
      <alignment vertical="center" textRotation="90" wrapText="1"/>
      <protection locked="0"/>
    </xf>
    <xf numFmtId="49" fontId="0" fillId="0" borderId="11" xfId="0" applyNumberFormat="1" applyFill="1" applyBorder="1" applyAlignment="1" applyProtection="1">
      <alignment vertical="center" textRotation="90" wrapText="1"/>
      <protection locked="0"/>
    </xf>
    <xf numFmtId="0" fontId="0" fillId="0" borderId="9" xfId="0" applyBorder="1" applyAlignment="1" applyProtection="1">
      <alignment horizontal="right" vertical="center"/>
      <protection locked="0"/>
    </xf>
    <xf numFmtId="195" fontId="30" fillId="0" borderId="8" xfId="2" applyNumberFormat="1" applyFill="1" applyBorder="1" applyAlignment="1" applyProtection="1">
      <alignment horizontal="center" vertical="center"/>
    </xf>
    <xf numFmtId="0" fontId="30" fillId="0" borderId="9" xfId="2" applyFill="1" applyBorder="1" applyAlignment="1" applyProtection="1">
      <alignment horizontal="center"/>
      <protection locked="0"/>
    </xf>
    <xf numFmtId="4" fontId="26" fillId="0" borderId="10" xfId="2" applyNumberFormat="1" applyFont="1" applyFill="1" applyBorder="1" applyProtection="1"/>
    <xf numFmtId="49" fontId="30" fillId="0" borderId="9" xfId="2" applyNumberFormat="1" applyFont="1" applyFill="1" applyBorder="1" applyAlignment="1" applyProtection="1">
      <alignment horizontal="left" vertical="top" wrapText="1"/>
      <protection locked="0"/>
    </xf>
    <xf numFmtId="0" fontId="30" fillId="0" borderId="11" xfId="2" applyFill="1" applyBorder="1" applyAlignment="1" applyProtection="1">
      <alignment horizontal="center" vertical="center"/>
      <protection locked="0"/>
    </xf>
    <xf numFmtId="4" fontId="30" fillId="0" borderId="10" xfId="2" applyNumberFormat="1" applyFont="1" applyFill="1" applyBorder="1" applyAlignment="1" applyProtection="1">
      <alignment horizontal="center" vertical="center"/>
    </xf>
    <xf numFmtId="0" fontId="30" fillId="0" borderId="11" xfId="2" applyFill="1" applyBorder="1" applyAlignment="1" applyProtection="1">
      <alignment horizontal="center"/>
      <protection locked="0"/>
    </xf>
    <xf numFmtId="195" fontId="30" fillId="0" borderId="9" xfId="2" applyNumberFormat="1" applyFont="1" applyFill="1" applyBorder="1" applyAlignment="1" applyProtection="1">
      <alignment horizontal="center" vertical="center"/>
    </xf>
    <xf numFmtId="49" fontId="30" fillId="0" borderId="11" xfId="2" applyNumberFormat="1" applyBorder="1" applyAlignment="1" applyProtection="1">
      <alignment vertical="center" textRotation="90" wrapText="1"/>
      <protection locked="0"/>
    </xf>
    <xf numFmtId="195" fontId="30" fillId="0" borderId="8" xfId="2" applyNumberFormat="1" applyFont="1" applyFill="1" applyBorder="1" applyAlignment="1" applyProtection="1">
      <alignment horizontal="center" vertical="center"/>
    </xf>
    <xf numFmtId="49" fontId="30" fillId="0" borderId="9" xfId="2" applyNumberFormat="1" applyFont="1" applyBorder="1" applyAlignment="1" applyProtection="1">
      <alignment vertical="center" wrapText="1"/>
      <protection locked="0"/>
    </xf>
    <xf numFmtId="195" fontId="30" fillId="0" borderId="0" xfId="2" applyNumberFormat="1" applyFill="1" applyBorder="1" applyProtection="1"/>
    <xf numFmtId="0" fontId="35" fillId="0" borderId="10" xfId="2" applyFont="1" applyFill="1" applyBorder="1" applyAlignment="1" applyProtection="1">
      <alignment horizontal="center" vertical="center" wrapText="1"/>
      <protection locked="0"/>
    </xf>
    <xf numFmtId="0" fontId="35" fillId="0" borderId="9" xfId="2" applyFont="1" applyFill="1" applyBorder="1" applyAlignment="1" applyProtection="1">
      <alignment vertical="center" wrapText="1"/>
      <protection locked="0"/>
    </xf>
    <xf numFmtId="195" fontId="30" fillId="2" borderId="8" xfId="2" applyNumberFormat="1" applyFill="1" applyBorder="1" applyAlignment="1" applyProtection="1">
      <alignment horizontal="center" vertical="center"/>
      <protection locked="0"/>
    </xf>
    <xf numFmtId="49" fontId="34" fillId="0" borderId="9" xfId="2" applyNumberFormat="1" applyFont="1" applyFill="1" applyBorder="1" applyAlignment="1" applyProtection="1">
      <alignment horizontal="center" vertical="center" textRotation="90" wrapText="1"/>
      <protection locked="0"/>
    </xf>
    <xf numFmtId="0" fontId="30" fillId="0" borderId="9" xfId="2" applyFill="1" applyBorder="1" applyAlignment="1" applyProtection="1">
      <alignment horizontal="left" vertical="center" wrapText="1"/>
      <protection locked="0"/>
    </xf>
    <xf numFmtId="195" fontId="30" fillId="0" borderId="9" xfId="2" applyNumberFormat="1" applyFont="1" applyFill="1" applyBorder="1" applyAlignment="1" applyProtection="1">
      <alignment vertical="center"/>
    </xf>
    <xf numFmtId="195" fontId="30" fillId="0" borderId="9" xfId="2" applyNumberFormat="1" applyFill="1" applyBorder="1" applyAlignment="1" applyProtection="1">
      <alignment vertical="center"/>
      <protection locked="0"/>
    </xf>
    <xf numFmtId="0" fontId="30" fillId="0" borderId="9" xfId="2" applyFill="1" applyBorder="1" applyAlignment="1" applyProtection="1">
      <alignment horizontal="center" vertical="center"/>
      <protection locked="0"/>
    </xf>
    <xf numFmtId="4" fontId="30" fillId="0" borderId="9" xfId="2" applyNumberFormat="1" applyFont="1" applyFill="1" applyBorder="1" applyAlignment="1" applyProtection="1">
      <alignment vertical="center"/>
    </xf>
    <xf numFmtId="0" fontId="30" fillId="0" borderId="11" xfId="2" applyBorder="1" applyAlignment="1" applyProtection="1">
      <alignment horizontal="center" vertical="center"/>
      <protection locked="0"/>
    </xf>
    <xf numFmtId="4" fontId="30" fillId="0" borderId="10" xfId="2" applyNumberFormat="1" applyFont="1" applyFill="1" applyBorder="1" applyAlignment="1" applyProtection="1">
      <alignment vertical="center"/>
    </xf>
    <xf numFmtId="0" fontId="30" fillId="0" borderId="9" xfId="2" applyFont="1" applyFill="1" applyBorder="1" applyAlignment="1" applyProtection="1">
      <alignment horizontal="left" vertical="center" wrapText="1"/>
      <protection locked="0"/>
    </xf>
    <xf numFmtId="195" fontId="30" fillId="0" borderId="13" xfId="2" applyNumberFormat="1" applyFont="1" applyFill="1" applyBorder="1" applyAlignment="1" applyProtection="1">
      <alignment horizontal="center" vertical="center"/>
    </xf>
    <xf numFmtId="195" fontId="30" fillId="2" borderId="13" xfId="2" applyNumberFormat="1" applyFill="1" applyBorder="1" applyAlignment="1" applyProtection="1">
      <alignment horizontal="center" vertical="center"/>
      <protection locked="0"/>
    </xf>
    <xf numFmtId="195" fontId="30" fillId="0" borderId="10" xfId="2" applyNumberFormat="1" applyBorder="1" applyAlignment="1" applyProtection="1">
      <alignment vertical="center"/>
      <protection locked="0"/>
    </xf>
    <xf numFmtId="0" fontId="30" fillId="0" borderId="0" xfId="2" applyAlignment="1">
      <alignment horizontal="center"/>
    </xf>
    <xf numFmtId="4" fontId="24" fillId="0" borderId="10" xfId="4" applyNumberFormat="1" applyFont="1" applyFill="1" applyBorder="1" applyAlignment="1" applyProtection="1">
      <alignment horizontal="center"/>
    </xf>
    <xf numFmtId="0" fontId="24" fillId="0" borderId="11" xfId="0" applyFont="1" applyBorder="1" applyAlignment="1" applyProtection="1">
      <alignment horizontal="center"/>
      <protection locked="0"/>
    </xf>
    <xf numFmtId="0" fontId="30" fillId="0" borderId="0" xfId="2" applyAlignment="1"/>
    <xf numFmtId="0" fontId="30" fillId="0" borderId="0" xfId="2" applyFill="1" applyBorder="1" applyAlignment="1" applyProtection="1">
      <alignment vertical="center"/>
      <protection locked="0"/>
    </xf>
    <xf numFmtId="0" fontId="30" fillId="0" borderId="0" xfId="2" applyFill="1" applyBorder="1" applyAlignment="1">
      <alignment vertical="center"/>
    </xf>
    <xf numFmtId="0" fontId="7" fillId="0" borderId="0" xfId="5" applyFont="1" applyFill="1" applyBorder="1" applyAlignment="1" applyProtection="1">
      <alignment vertical="center"/>
      <protection locked="0"/>
    </xf>
    <xf numFmtId="0" fontId="30" fillId="0" borderId="11" xfId="2" applyFont="1" applyFill="1" applyBorder="1" applyAlignment="1" applyProtection="1">
      <alignment horizontal="center" vertical="center"/>
      <protection locked="0"/>
    </xf>
    <xf numFmtId="4" fontId="41" fillId="0" borderId="0" xfId="5" applyNumberFormat="1" applyFont="1" applyFill="1" applyBorder="1" applyAlignment="1" applyProtection="1">
      <alignment horizontal="center" vertical="center"/>
      <protection locked="0"/>
    </xf>
    <xf numFmtId="0" fontId="2" fillId="0" borderId="0" xfId="5" applyFont="1" applyFill="1" applyBorder="1" applyAlignment="1" applyProtection="1">
      <alignment vertical="center"/>
      <protection locked="0"/>
    </xf>
    <xf numFmtId="0" fontId="2" fillId="0" borderId="0" xfId="5" applyAlignment="1">
      <alignment vertical="center"/>
    </xf>
    <xf numFmtId="0" fontId="2" fillId="3" borderId="0" xfId="5" applyFont="1" applyFill="1" applyBorder="1" applyAlignment="1" applyProtection="1">
      <alignment vertical="center" wrapText="1"/>
      <protection locked="0"/>
    </xf>
    <xf numFmtId="0" fontId="2" fillId="0" borderId="0" xfId="5" applyBorder="1" applyAlignment="1" applyProtection="1">
      <alignment vertical="center"/>
      <protection locked="0"/>
    </xf>
    <xf numFmtId="0" fontId="3" fillId="0" borderId="0" xfId="5" applyFont="1" applyBorder="1" applyAlignment="1" applyProtection="1">
      <alignment horizontal="center" vertical="center"/>
      <protection locked="0"/>
    </xf>
    <xf numFmtId="0" fontId="2" fillId="0" borderId="0" xfId="5" applyAlignment="1" applyProtection="1">
      <alignment vertical="center"/>
      <protection locked="0"/>
    </xf>
    <xf numFmtId="0" fontId="2" fillId="0" borderId="0" xfId="5" applyFont="1" applyBorder="1" applyAlignment="1" applyProtection="1">
      <alignment vertical="center"/>
      <protection locked="0"/>
    </xf>
    <xf numFmtId="3" fontId="2" fillId="0" borderId="0" xfId="5" applyNumberFormat="1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95" fontId="0" fillId="0" borderId="0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9" fontId="30" fillId="0" borderId="9" xfId="2" applyNumberFormat="1" applyFont="1" applyFill="1" applyBorder="1" applyAlignment="1" applyProtection="1">
      <alignment horizontal="left" vertical="center" wrapText="1"/>
      <protection locked="0"/>
    </xf>
    <xf numFmtId="0" fontId="3" fillId="0" borderId="0" xfId="5" applyFont="1" applyFill="1" applyBorder="1" applyAlignment="1" applyProtection="1">
      <alignment horizontal="center" vertical="center"/>
      <protection locked="0"/>
    </xf>
    <xf numFmtId="0" fontId="8" fillId="0" borderId="0" xfId="4" applyFont="1" applyFill="1" applyBorder="1" applyAlignment="1" applyProtection="1">
      <alignment horizontal="center" vertical="center"/>
      <protection locked="0"/>
    </xf>
    <xf numFmtId="0" fontId="8" fillId="0" borderId="0" xfId="5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4" fontId="26" fillId="0" borderId="10" xfId="2" applyNumberFormat="1" applyFont="1" applyFill="1" applyBorder="1" applyAlignment="1" applyProtection="1">
      <alignment vertical="center"/>
    </xf>
    <xf numFmtId="0" fontId="30" fillId="0" borderId="11" xfId="2" applyBorder="1" applyAlignment="1">
      <alignment vertical="center"/>
    </xf>
    <xf numFmtId="4" fontId="24" fillId="0" borderId="10" xfId="2" applyNumberFormat="1" applyFont="1" applyFill="1" applyBorder="1" applyAlignment="1" applyProtection="1">
      <alignment vertical="center"/>
    </xf>
    <xf numFmtId="0" fontId="24" fillId="0" borderId="11" xfId="0" applyFont="1" applyBorder="1" applyAlignment="1" applyProtection="1">
      <alignment horizontal="center" vertical="center"/>
      <protection locked="0"/>
    </xf>
    <xf numFmtId="4" fontId="24" fillId="0" borderId="10" xfId="4" applyNumberFormat="1" applyFont="1" applyFill="1" applyBorder="1" applyAlignment="1" applyProtection="1">
      <alignment horizontal="center" vertical="center"/>
    </xf>
    <xf numFmtId="195" fontId="30" fillId="0" borderId="0" xfId="2" applyNumberFormat="1" applyAlignment="1" applyProtection="1">
      <alignment vertical="center"/>
      <protection locked="0"/>
    </xf>
    <xf numFmtId="4" fontId="30" fillId="0" borderId="0" xfId="2" applyNumberFormat="1" applyAlignment="1" applyProtection="1">
      <alignment vertical="center"/>
      <protection locked="0"/>
    </xf>
    <xf numFmtId="0" fontId="36" fillId="0" borderId="0" xfId="4" applyFont="1" applyFill="1" applyBorder="1" applyAlignment="1" applyProtection="1">
      <alignment horizontal="center" vertical="center"/>
      <protection locked="0"/>
    </xf>
    <xf numFmtId="0" fontId="24" fillId="0" borderId="11" xfId="2" applyFont="1" applyFill="1" applyBorder="1" applyAlignment="1" applyProtection="1">
      <alignment horizontal="center" vertical="center"/>
      <protection locked="0"/>
    </xf>
    <xf numFmtId="4" fontId="24" fillId="0" borderId="10" xfId="2" applyNumberFormat="1" applyFont="1" applyFill="1" applyBorder="1" applyAlignment="1" applyProtection="1">
      <alignment horizontal="center" vertical="center"/>
    </xf>
    <xf numFmtId="4" fontId="24" fillId="0" borderId="10" xfId="5" applyNumberFormat="1" applyFont="1" applyFill="1" applyBorder="1" applyAlignment="1" applyProtection="1">
      <alignment horizontal="center" vertical="center"/>
    </xf>
    <xf numFmtId="0" fontId="30" fillId="0" borderId="0" xfId="2" applyAlignment="1">
      <alignment horizontal="center" vertical="center"/>
    </xf>
    <xf numFmtId="0" fontId="2" fillId="0" borderId="0" xfId="5" applyFont="1" applyFill="1" applyBorder="1" applyAlignment="1">
      <alignment horizontal="center" vertical="center"/>
    </xf>
    <xf numFmtId="3" fontId="3" fillId="0" borderId="0" xfId="5" applyNumberFormat="1" applyFont="1" applyFill="1" applyBorder="1" applyAlignment="1">
      <alignment horizontal="center" vertical="center"/>
    </xf>
    <xf numFmtId="0" fontId="2" fillId="0" borderId="0" xfId="5" applyFill="1" applyBorder="1" applyAlignment="1" applyProtection="1">
      <alignment vertical="center"/>
      <protection locked="0"/>
    </xf>
    <xf numFmtId="195" fontId="0" fillId="0" borderId="0" xfId="0" applyNumberFormat="1" applyFill="1" applyBorder="1" applyAlignment="1" applyProtection="1">
      <alignment vertical="center"/>
      <protection locked="0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4" fontId="24" fillId="0" borderId="0" xfId="4" applyNumberFormat="1" applyFont="1" applyFill="1" applyBorder="1" applyAlignment="1" applyProtection="1">
      <alignment horizontal="center" vertical="center"/>
    </xf>
    <xf numFmtId="4" fontId="24" fillId="0" borderId="0" xfId="5" applyNumberFormat="1" applyFont="1" applyFill="1" applyBorder="1" applyAlignment="1" applyProtection="1">
      <alignment horizontal="center" vertical="center"/>
    </xf>
    <xf numFmtId="2" fontId="30" fillId="2" borderId="8" xfId="0" applyNumberFormat="1" applyFont="1" applyFill="1" applyBorder="1"/>
    <xf numFmtId="209" fontId="30" fillId="2" borderId="8" xfId="0" applyNumberFormat="1" applyFont="1" applyFill="1" applyBorder="1"/>
    <xf numFmtId="2" fontId="24" fillId="2" borderId="8" xfId="0" applyNumberFormat="1" applyFont="1" applyFill="1" applyBorder="1"/>
    <xf numFmtId="209" fontId="30" fillId="2" borderId="8" xfId="0" applyNumberFormat="1" applyFont="1" applyFill="1" applyBorder="1" applyProtection="1">
      <protection locked="0"/>
    </xf>
    <xf numFmtId="2" fontId="24" fillId="2" borderId="8" xfId="0" applyNumberFormat="1" applyFont="1" applyFill="1" applyBorder="1" applyProtection="1">
      <protection locked="0"/>
    </xf>
    <xf numFmtId="0" fontId="0" fillId="0" borderId="0" xfId="0" applyFill="1"/>
    <xf numFmtId="0" fontId="21" fillId="0" borderId="11" xfId="3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" fillId="1" borderId="11" xfId="3" applyFont="1" applyFill="1" applyBorder="1" applyAlignment="1">
      <alignment horizontal="center" vertical="center"/>
    </xf>
    <xf numFmtId="0" fontId="2" fillId="1" borderId="10" xfId="3" applyFont="1" applyFill="1" applyBorder="1" applyAlignment="1">
      <alignment horizontal="center" vertical="center"/>
    </xf>
    <xf numFmtId="0" fontId="5" fillId="1" borderId="11" xfId="3" applyFont="1" applyFill="1" applyBorder="1" applyAlignment="1">
      <alignment horizontal="center" vertical="center"/>
    </xf>
    <xf numFmtId="0" fontId="5" fillId="1" borderId="9" xfId="3" applyFont="1" applyFill="1" applyBorder="1" applyAlignment="1">
      <alignment horizontal="center" vertical="center"/>
    </xf>
    <xf numFmtId="0" fontId="5" fillId="1" borderId="10" xfId="3" applyFont="1" applyFill="1" applyBorder="1" applyAlignment="1">
      <alignment horizontal="center" vertical="center"/>
    </xf>
    <xf numFmtId="0" fontId="2" fillId="1" borderId="11" xfId="3" applyFill="1" applyBorder="1" applyAlignment="1">
      <alignment horizontal="center" vertical="center"/>
    </xf>
    <xf numFmtId="0" fontId="2" fillId="1" borderId="9" xfId="3" applyFill="1" applyBorder="1" applyAlignment="1">
      <alignment horizontal="center" vertical="center"/>
    </xf>
    <xf numFmtId="0" fontId="2" fillId="1" borderId="10" xfId="3" applyFill="1" applyBorder="1" applyAlignment="1">
      <alignment horizontal="center" vertical="center"/>
    </xf>
    <xf numFmtId="0" fontId="2" fillId="0" borderId="11" xfId="3" applyBorder="1" applyAlignment="1"/>
    <xf numFmtId="0" fontId="0" fillId="0" borderId="9" xfId="0" applyBorder="1" applyAlignment="1"/>
    <xf numFmtId="0" fontId="0" fillId="0" borderId="10" xfId="0" applyBorder="1" applyAlignment="1"/>
    <xf numFmtId="0" fontId="3" fillId="1" borderId="4" xfId="3" applyFont="1" applyFill="1" applyBorder="1" applyAlignment="1">
      <alignment horizontal="center"/>
    </xf>
    <xf numFmtId="0" fontId="3" fillId="1" borderId="0" xfId="3" applyFont="1" applyFill="1" applyBorder="1" applyAlignment="1">
      <alignment horizontal="center"/>
    </xf>
    <xf numFmtId="0" fontId="3" fillId="1" borderId="5" xfId="3" applyFont="1" applyFill="1" applyBorder="1" applyAlignment="1">
      <alignment horizontal="center"/>
    </xf>
    <xf numFmtId="0" fontId="9" fillId="0" borderId="1" xfId="3" applyFont="1" applyFill="1" applyBorder="1" applyAlignment="1">
      <alignment horizontal="center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9" fillId="0" borderId="5" xfId="3" applyFont="1" applyFill="1" applyBorder="1" applyAlignment="1">
      <alignment horizontal="center" vertical="center"/>
    </xf>
    <xf numFmtId="0" fontId="9" fillId="0" borderId="6" xfId="3" applyFont="1" applyFill="1" applyBorder="1" applyAlignment="1">
      <alignment horizontal="center" vertical="center"/>
    </xf>
    <xf numFmtId="0" fontId="9" fillId="0" borderId="7" xfId="3" applyFont="1" applyFill="1" applyBorder="1" applyAlignment="1">
      <alignment horizontal="center" vertical="center"/>
    </xf>
    <xf numFmtId="0" fontId="9" fillId="0" borderId="12" xfId="3" applyFont="1" applyFill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2" fillId="0" borderId="0" xfId="3" applyFont="1" applyAlignment="1">
      <alignment horizontal="center"/>
    </xf>
    <xf numFmtId="0" fontId="0" fillId="0" borderId="0" xfId="0" applyAlignment="1">
      <alignment horizontal="center"/>
    </xf>
    <xf numFmtId="0" fontId="2" fillId="0" borderId="9" xfId="3" applyFont="1" applyBorder="1" applyAlignment="1"/>
    <xf numFmtId="0" fontId="2" fillId="0" borderId="10" xfId="3" applyFont="1" applyBorder="1" applyAlignment="1"/>
    <xf numFmtId="0" fontId="2" fillId="0" borderId="9" xfId="3" applyBorder="1" applyAlignment="1"/>
    <xf numFmtId="0" fontId="2" fillId="0" borderId="10" xfId="3" applyBorder="1" applyAlignment="1"/>
    <xf numFmtId="0" fontId="5" fillId="0" borderId="4" xfId="3" applyFont="1" applyBorder="1" applyAlignment="1"/>
    <xf numFmtId="0" fontId="25" fillId="0" borderId="0" xfId="0" applyFont="1" applyBorder="1" applyAlignment="1"/>
    <xf numFmtId="0" fontId="25" fillId="0" borderId="5" xfId="0" applyFont="1" applyBorder="1" applyAlignment="1"/>
    <xf numFmtId="0" fontId="3" fillId="0" borderId="1" xfId="3" applyFont="1" applyBorder="1" applyAlignment="1"/>
    <xf numFmtId="0" fontId="30" fillId="0" borderId="2" xfId="0" applyFont="1" applyBorder="1" applyAlignment="1"/>
    <xf numFmtId="0" fontId="30" fillId="0" borderId="3" xfId="0" applyFont="1" applyBorder="1" applyAlignment="1"/>
    <xf numFmtId="0" fontId="2" fillId="0" borderId="1" xfId="3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2" fillId="0" borderId="0" xfId="3" applyBorder="1" applyAlignment="1"/>
    <xf numFmtId="4" fontId="2" fillId="0" borderId="0" xfId="3" applyNumberFormat="1" applyBorder="1" applyAlignment="1">
      <alignment horizontal="left"/>
    </xf>
    <xf numFmtId="4" fontId="0" fillId="0" borderId="0" xfId="0" applyNumberFormat="1" applyBorder="1" applyAlignment="1">
      <alignment horizontal="left"/>
    </xf>
    <xf numFmtId="4" fontId="0" fillId="0" borderId="5" xfId="0" applyNumberFormat="1" applyBorder="1" applyAlignment="1">
      <alignment horizontal="left"/>
    </xf>
    <xf numFmtId="0" fontId="23" fillId="0" borderId="4" xfId="3" applyFont="1" applyBorder="1" applyAlignment="1"/>
    <xf numFmtId="0" fontId="22" fillId="0" borderId="0" xfId="0" applyFont="1" applyBorder="1" applyAlignment="1"/>
    <xf numFmtId="0" fontId="2" fillId="0" borderId="1" xfId="3" applyFont="1" applyBorder="1" applyAlignment="1">
      <alignment horizontal="left"/>
    </xf>
    <xf numFmtId="0" fontId="2" fillId="0" borderId="2" xfId="3" applyFont="1" applyBorder="1" applyAlignment="1">
      <alignment horizontal="left"/>
    </xf>
    <xf numFmtId="0" fontId="2" fillId="0" borderId="3" xfId="3" applyFont="1" applyBorder="1" applyAlignment="1">
      <alignment horizontal="left"/>
    </xf>
    <xf numFmtId="4" fontId="2" fillId="4" borderId="0" xfId="3" applyNumberFormat="1" applyFont="1" applyFill="1" applyBorder="1" applyAlignment="1">
      <alignment horizontal="left"/>
    </xf>
    <xf numFmtId="0" fontId="2" fillId="0" borderId="0" xfId="3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5" xfId="0" applyBorder="1" applyAlignment="1">
      <alignment horizontal="left"/>
    </xf>
    <xf numFmtId="0" fontId="5" fillId="0" borderId="4" xfId="3" applyFont="1" applyBorder="1" applyAlignment="1">
      <alignment horizontal="left"/>
    </xf>
    <xf numFmtId="0" fontId="5" fillId="0" borderId="0" xfId="3" applyFont="1" applyBorder="1" applyAlignment="1">
      <alignment horizontal="left"/>
    </xf>
    <xf numFmtId="0" fontId="5" fillId="0" borderId="5" xfId="3" applyFont="1" applyBorder="1" applyAlignment="1">
      <alignment horizontal="left"/>
    </xf>
    <xf numFmtId="0" fontId="5" fillId="0" borderId="0" xfId="3" applyFont="1" applyBorder="1" applyAlignment="1"/>
    <xf numFmtId="0" fontId="0" fillId="0" borderId="0" xfId="0" applyBorder="1" applyAlignment="1"/>
    <xf numFmtId="0" fontId="0" fillId="0" borderId="5" xfId="0" applyBorder="1" applyAlignment="1"/>
    <xf numFmtId="0" fontId="2" fillId="0" borderId="7" xfId="3" applyBorder="1" applyAlignment="1">
      <alignment horizontal="center"/>
    </xf>
    <xf numFmtId="0" fontId="2" fillId="0" borderId="12" xfId="3" applyBorder="1" applyAlignment="1">
      <alignment horizontal="center"/>
    </xf>
    <xf numFmtId="0" fontId="28" fillId="0" borderId="8" xfId="3" applyFont="1" applyBorder="1" applyAlignment="1">
      <alignment horizontal="center" vertical="center" textRotation="90"/>
    </xf>
    <xf numFmtId="0" fontId="3" fillId="0" borderId="9" xfId="3" applyFont="1" applyBorder="1" applyAlignment="1">
      <alignment wrapText="1"/>
    </xf>
    <xf numFmtId="0" fontId="0" fillId="0" borderId="9" xfId="0" applyBorder="1" applyAlignment="1">
      <alignment wrapText="1"/>
    </xf>
    <xf numFmtId="0" fontId="3" fillId="0" borderId="9" xfId="3" applyFont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3" fillId="0" borderId="9" xfId="3" applyFont="1" applyBorder="1" applyAlignment="1"/>
    <xf numFmtId="0" fontId="3" fillId="0" borderId="7" xfId="3" applyFont="1" applyBorder="1" applyAlignment="1"/>
    <xf numFmtId="0" fontId="0" fillId="0" borderId="7" xfId="0" applyBorder="1" applyAlignment="1"/>
    <xf numFmtId="0" fontId="21" fillId="0" borderId="9" xfId="3" applyFont="1" applyBorder="1" applyAlignment="1"/>
    <xf numFmtId="0" fontId="22" fillId="0" borderId="9" xfId="0" applyFont="1" applyBorder="1" applyAlignment="1"/>
    <xf numFmtId="0" fontId="7" fillId="1" borderId="11" xfId="3" applyFont="1" applyFill="1" applyBorder="1" applyAlignment="1">
      <alignment vertical="center"/>
    </xf>
    <xf numFmtId="0" fontId="28" fillId="0" borderId="15" xfId="3" applyFont="1" applyBorder="1" applyAlignment="1">
      <alignment horizontal="center" vertical="center" textRotation="90"/>
    </xf>
    <xf numFmtId="0" fontId="30" fillId="0" borderId="0" xfId="2" applyAlignment="1" applyProtection="1">
      <protection locked="0"/>
    </xf>
    <xf numFmtId="0" fontId="7" fillId="1" borderId="11" xfId="5" applyFont="1" applyFill="1" applyBorder="1" applyAlignment="1" applyProtection="1">
      <alignment vertical="center"/>
      <protection locked="0"/>
    </xf>
    <xf numFmtId="0" fontId="7" fillId="1" borderId="9" xfId="5" applyFont="1" applyFill="1" applyBorder="1" applyAlignment="1" applyProtection="1">
      <alignment vertical="center"/>
      <protection locked="0"/>
    </xf>
    <xf numFmtId="0" fontId="7" fillId="1" borderId="10" xfId="5" applyFont="1" applyFill="1" applyBorder="1" applyAlignment="1" applyProtection="1">
      <alignment vertical="center"/>
      <protection locked="0"/>
    </xf>
    <xf numFmtId="0" fontId="24" fillId="0" borderId="8" xfId="2" applyFont="1" applyBorder="1" applyAlignment="1" applyProtection="1">
      <protection locked="0"/>
    </xf>
    <xf numFmtId="0" fontId="24" fillId="0" borderId="8" xfId="2" applyFont="1" applyFill="1" applyBorder="1" applyAlignment="1" applyProtection="1">
      <alignment wrapText="1"/>
      <protection locked="0"/>
    </xf>
    <xf numFmtId="0" fontId="24" fillId="0" borderId="11" xfId="2" applyFont="1" applyBorder="1" applyAlignment="1" applyProtection="1">
      <alignment horizontal="left"/>
      <protection locked="0"/>
    </xf>
    <xf numFmtId="0" fontId="24" fillId="0" borderId="9" xfId="2" applyFont="1" applyBorder="1" applyAlignment="1" applyProtection="1">
      <alignment horizontal="left"/>
      <protection locked="0"/>
    </xf>
    <xf numFmtId="4" fontId="30" fillId="0" borderId="3" xfId="2" applyNumberFormat="1" applyFont="1" applyFill="1" applyBorder="1" applyAlignment="1" applyProtection="1">
      <alignment horizontal="center" vertical="center"/>
    </xf>
    <xf numFmtId="4" fontId="30" fillId="0" borderId="5" xfId="2" applyNumberFormat="1" applyFont="1" applyFill="1" applyBorder="1" applyAlignment="1" applyProtection="1">
      <alignment horizontal="center" vertical="center"/>
    </xf>
    <xf numFmtId="4" fontId="30" fillId="0" borderId="12" xfId="2" applyNumberFormat="1" applyFont="1" applyFill="1" applyBorder="1" applyAlignment="1" applyProtection="1">
      <alignment horizontal="center" vertical="center"/>
    </xf>
    <xf numFmtId="49" fontId="24" fillId="4" borderId="13" xfId="2" applyNumberFormat="1" applyFont="1" applyFill="1" applyBorder="1" applyAlignment="1" applyProtection="1">
      <alignment horizontal="center" vertical="center" textRotation="90" wrapText="1"/>
      <protection locked="0"/>
    </xf>
    <xf numFmtId="49" fontId="24" fillId="4" borderId="14" xfId="2" applyNumberFormat="1" applyFont="1" applyFill="1" applyBorder="1" applyAlignment="1" applyProtection="1">
      <alignment horizontal="center" vertical="center" textRotation="90" wrapText="1"/>
      <protection locked="0"/>
    </xf>
    <xf numFmtId="49" fontId="24" fillId="4" borderId="15" xfId="2" applyNumberFormat="1" applyFont="1" applyFill="1" applyBorder="1" applyAlignment="1" applyProtection="1">
      <alignment horizontal="center" vertical="center" textRotation="90" wrapText="1"/>
      <protection locked="0"/>
    </xf>
    <xf numFmtId="0" fontId="35" fillId="0" borderId="0" xfId="2" applyFont="1" applyFill="1" applyAlignment="1" applyProtection="1">
      <alignment horizontal="center"/>
      <protection locked="0"/>
    </xf>
    <xf numFmtId="0" fontId="30" fillId="0" borderId="1" xfId="2" applyBorder="1" applyAlignment="1" applyProtection="1">
      <alignment horizontal="center" vertical="center"/>
      <protection locked="0"/>
    </xf>
    <xf numFmtId="0" fontId="30" fillId="0" borderId="6" xfId="2" applyBorder="1" applyAlignment="1" applyProtection="1">
      <alignment horizontal="center" vertical="center"/>
      <protection locked="0"/>
    </xf>
    <xf numFmtId="4" fontId="30" fillId="0" borderId="3" xfId="0" applyNumberFormat="1" applyFont="1" applyFill="1" applyBorder="1" applyAlignment="1" applyProtection="1">
      <alignment horizontal="center" vertical="center"/>
    </xf>
    <xf numFmtId="4" fontId="30" fillId="0" borderId="12" xfId="0" applyNumberFormat="1" applyFont="1" applyFill="1" applyBorder="1" applyAlignment="1" applyProtection="1">
      <alignment horizontal="center" vertical="center"/>
    </xf>
    <xf numFmtId="49" fontId="34" fillId="4" borderId="13" xfId="2" applyNumberFormat="1" applyFont="1" applyFill="1" applyBorder="1" applyAlignment="1" applyProtection="1">
      <alignment horizontal="center" vertical="center" textRotation="90" wrapText="1"/>
      <protection locked="0"/>
    </xf>
    <xf numFmtId="49" fontId="34" fillId="4" borderId="14" xfId="2" applyNumberFormat="1" applyFont="1" applyFill="1" applyBorder="1" applyAlignment="1" applyProtection="1">
      <alignment horizontal="center" vertical="center" textRotation="90" wrapText="1"/>
      <protection locked="0"/>
    </xf>
    <xf numFmtId="49" fontId="34" fillId="4" borderId="15" xfId="2" applyNumberFormat="1" applyFont="1" applyFill="1" applyBorder="1" applyAlignment="1" applyProtection="1">
      <alignment horizontal="center" vertical="center" textRotation="90" wrapText="1"/>
      <protection locked="0"/>
    </xf>
    <xf numFmtId="0" fontId="35" fillId="0" borderId="11" xfId="2" applyFont="1" applyFill="1" applyBorder="1" applyAlignment="1" applyProtection="1">
      <alignment horizontal="left" vertical="center" wrapText="1"/>
      <protection locked="0"/>
    </xf>
    <xf numFmtId="0" fontId="35" fillId="0" borderId="9" xfId="2" applyFont="1" applyFill="1" applyBorder="1" applyAlignment="1" applyProtection="1">
      <alignment horizontal="left" vertical="center" wrapText="1"/>
      <protection locked="0"/>
    </xf>
    <xf numFmtId="0" fontId="30" fillId="0" borderId="1" xfId="2" applyBorder="1" applyAlignment="1" applyProtection="1">
      <alignment horizontal="left" vertical="center" wrapText="1"/>
      <protection locked="0"/>
    </xf>
    <xf numFmtId="0" fontId="30" fillId="0" borderId="3" xfId="2" applyBorder="1" applyAlignment="1" applyProtection="1">
      <alignment horizontal="left" vertical="center" wrapText="1"/>
      <protection locked="0"/>
    </xf>
    <xf numFmtId="0" fontId="30" fillId="0" borderId="11" xfId="2" applyBorder="1" applyAlignment="1" applyProtection="1">
      <alignment horizontal="left" vertical="center"/>
      <protection locked="0"/>
    </xf>
    <xf numFmtId="0" fontId="30" fillId="0" borderId="9" xfId="2" applyBorder="1" applyAlignment="1" applyProtection="1">
      <alignment horizontal="left" vertical="center"/>
      <protection locked="0"/>
    </xf>
    <xf numFmtId="195" fontId="30" fillId="2" borderId="1" xfId="2" applyNumberFormat="1" applyFill="1" applyBorder="1" applyAlignment="1" applyProtection="1">
      <alignment horizontal="center" vertical="center"/>
      <protection locked="0"/>
    </xf>
    <xf numFmtId="195" fontId="30" fillId="2" borderId="6" xfId="2" applyNumberFormat="1" applyFill="1" applyBorder="1" applyAlignment="1" applyProtection="1">
      <alignment horizontal="center" vertical="center"/>
      <protection locked="0"/>
    </xf>
    <xf numFmtId="0" fontId="2" fillId="0" borderId="7" xfId="5" applyFont="1" applyBorder="1" applyAlignment="1" applyProtection="1">
      <alignment horizontal="left" vertical="center"/>
      <protection locked="0"/>
    </xf>
    <xf numFmtId="0" fontId="24" fillId="4" borderId="11" xfId="2" applyFont="1" applyFill="1" applyBorder="1" applyAlignment="1" applyProtection="1">
      <alignment horizontal="center" vertical="center"/>
      <protection locked="0"/>
    </xf>
    <xf numFmtId="0" fontId="24" fillId="4" borderId="9" xfId="2" applyFont="1" applyFill="1" applyBorder="1" applyAlignment="1" applyProtection="1">
      <alignment horizontal="center" vertical="center"/>
      <protection locked="0"/>
    </xf>
    <xf numFmtId="0" fontId="24" fillId="4" borderId="10" xfId="2" applyFont="1" applyFill="1" applyBorder="1" applyAlignment="1" applyProtection="1">
      <alignment horizontal="center" vertical="center"/>
      <protection locked="0"/>
    </xf>
    <xf numFmtId="0" fontId="30" fillId="0" borderId="4" xfId="2" applyBorder="1" applyAlignment="1" applyProtection="1">
      <alignment horizontal="center" vertical="center"/>
      <protection locked="0"/>
    </xf>
    <xf numFmtId="195" fontId="30" fillId="2" borderId="13" xfId="2" applyNumberFormat="1" applyFill="1" applyBorder="1" applyAlignment="1" applyProtection="1">
      <alignment horizontal="center" vertical="center"/>
      <protection locked="0"/>
    </xf>
    <xf numFmtId="195" fontId="30" fillId="2" borderId="14" xfId="2" applyNumberFormat="1" applyFill="1" applyBorder="1" applyAlignment="1" applyProtection="1">
      <alignment horizontal="center" vertical="center"/>
      <protection locked="0"/>
    </xf>
    <xf numFmtId="195" fontId="30" fillId="2" borderId="15" xfId="2" applyNumberFormat="1" applyFill="1" applyBorder="1" applyAlignment="1" applyProtection="1">
      <alignment horizontal="center" vertical="center"/>
      <protection locked="0"/>
    </xf>
    <xf numFmtId="0" fontId="30" fillId="0" borderId="1" xfId="2" applyFill="1" applyBorder="1" applyAlignment="1" applyProtection="1">
      <alignment horizontal="center" vertical="center"/>
      <protection locked="0"/>
    </xf>
    <xf numFmtId="0" fontId="30" fillId="0" borderId="4" xfId="2" applyFill="1" applyBorder="1" applyAlignment="1" applyProtection="1">
      <alignment horizontal="center" vertical="center"/>
      <protection locked="0"/>
    </xf>
    <xf numFmtId="0" fontId="30" fillId="0" borderId="6" xfId="2" applyFill="1" applyBorder="1" applyAlignment="1" applyProtection="1">
      <alignment horizontal="center" vertical="center"/>
      <protection locked="0"/>
    </xf>
    <xf numFmtId="0" fontId="32" fillId="0" borderId="14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49" fontId="32" fillId="0" borderId="14" xfId="0" applyNumberFormat="1" applyFont="1" applyBorder="1" applyAlignment="1">
      <alignment horizontal="center" vertical="center"/>
    </xf>
    <xf numFmtId="49" fontId="32" fillId="0" borderId="15" xfId="0" applyNumberFormat="1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textRotation="180"/>
    </xf>
    <xf numFmtId="0" fontId="32" fillId="0" borderId="13" xfId="0" applyFont="1" applyBorder="1" applyAlignment="1">
      <alignment horizontal="center" vertical="center" textRotation="90" wrapText="1"/>
    </xf>
    <xf numFmtId="0" fontId="32" fillId="0" borderId="14" xfId="0" applyFont="1" applyBorder="1" applyAlignment="1">
      <alignment horizontal="center" vertical="center" textRotation="90" wrapText="1"/>
    </xf>
    <xf numFmtId="0" fontId="32" fillId="0" borderId="15" xfId="0" applyFont="1" applyBorder="1" applyAlignment="1">
      <alignment horizontal="center" vertical="center" textRotation="90" wrapText="1"/>
    </xf>
    <xf numFmtId="0" fontId="22" fillId="0" borderId="8" xfId="0" applyFont="1" applyBorder="1" applyAlignment="1">
      <alignment horizontal="center" wrapText="1"/>
    </xf>
    <xf numFmtId="0" fontId="32" fillId="0" borderId="8" xfId="0" applyFont="1" applyBorder="1" applyAlignment="1">
      <alignment horizontal="center" wrapText="1"/>
    </xf>
    <xf numFmtId="0" fontId="24" fillId="0" borderId="8" xfId="0" applyFont="1" applyBorder="1" applyAlignment="1">
      <alignment horizontal="center"/>
    </xf>
    <xf numFmtId="0" fontId="24" fillId="0" borderId="0" xfId="2" applyFont="1" applyAlignment="1">
      <alignment horizontal="left"/>
    </xf>
    <xf numFmtId="0" fontId="0" fillId="0" borderId="0" xfId="0" applyAlignment="1">
      <alignment horizontal="left" vertical="center"/>
    </xf>
    <xf numFmtId="0" fontId="38" fillId="1" borderId="0" xfId="0" applyFont="1" applyFill="1" applyBorder="1" applyAlignment="1">
      <alignment horizontal="center"/>
    </xf>
    <xf numFmtId="0" fontId="2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11" fillId="0" borderId="8" xfId="0" applyFont="1" applyBorder="1" applyAlignment="1"/>
    <xf numFmtId="0" fontId="10" fillId="0" borderId="13" xfId="0" applyFont="1" applyBorder="1" applyAlignment="1">
      <alignment horizontal="center" vertical="center" textRotation="90" wrapText="1" shrinkToFit="1"/>
    </xf>
    <xf numFmtId="0" fontId="10" fillId="0" borderId="14" xfId="0" applyFont="1" applyBorder="1" applyAlignment="1">
      <alignment horizontal="center" vertical="center" textRotation="90" wrapText="1" shrinkToFit="1"/>
    </xf>
    <xf numFmtId="0" fontId="10" fillId="0" borderId="15" xfId="0" applyFont="1" applyBorder="1" applyAlignment="1">
      <alignment horizontal="center" vertical="center" textRotation="90" wrapText="1" shrinkToFit="1"/>
    </xf>
    <xf numFmtId="0" fontId="2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9" fontId="16" fillId="0" borderId="4" xfId="0" applyNumberFormat="1" applyFont="1" applyBorder="1" applyAlignment="1">
      <alignment horizontal="justify" wrapText="1" shrinkToFit="1"/>
    </xf>
    <xf numFmtId="0" fontId="1" fillId="0" borderId="0" xfId="0" applyFont="1" applyBorder="1" applyAlignment="1">
      <alignment horizontal="justify" wrapText="1" shrinkToFit="1"/>
    </xf>
    <xf numFmtId="0" fontId="1" fillId="0" borderId="5" xfId="0" applyFont="1" applyBorder="1" applyAlignment="1">
      <alignment horizontal="justify" wrapText="1" shrinkToFit="1"/>
    </xf>
    <xf numFmtId="0" fontId="1" fillId="0" borderId="4" xfId="0" applyFont="1" applyBorder="1" applyAlignment="1">
      <alignment horizontal="justify" wrapText="1"/>
    </xf>
    <xf numFmtId="0" fontId="1" fillId="0" borderId="0" xfId="0" applyFont="1" applyBorder="1" applyAlignment="1">
      <alignment horizontal="justify" wrapText="1"/>
    </xf>
    <xf numFmtId="0" fontId="1" fillId="0" borderId="5" xfId="0" applyFont="1" applyBorder="1" applyAlignment="1">
      <alignment horizontal="justify" wrapText="1"/>
    </xf>
    <xf numFmtId="0" fontId="16" fillId="0" borderId="4" xfId="0" quotePrefix="1" applyFont="1" applyBorder="1" applyAlignment="1">
      <alignment horizontal="justify" wrapText="1"/>
    </xf>
    <xf numFmtId="0" fontId="0" fillId="0" borderId="0" xfId="0" applyBorder="1" applyAlignment="1">
      <alignment horizontal="justify" wrapText="1"/>
    </xf>
    <xf numFmtId="0" fontId="0" fillId="0" borderId="5" xfId="0" applyBorder="1" applyAlignment="1">
      <alignment horizontal="justify" wrapText="1"/>
    </xf>
    <xf numFmtId="0" fontId="0" fillId="0" borderId="4" xfId="0" applyBorder="1" applyAlignment="1">
      <alignment horizontal="justify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/>
    <xf numFmtId="49" fontId="16" fillId="0" borderId="0" xfId="0" applyNumberFormat="1" applyFont="1" applyBorder="1" applyAlignment="1">
      <alignment horizontal="justify" wrapText="1" shrinkToFit="1"/>
    </xf>
    <xf numFmtId="49" fontId="16" fillId="0" borderId="5" xfId="0" applyNumberFormat="1" applyFont="1" applyBorder="1" applyAlignment="1">
      <alignment horizontal="justify" wrapText="1" shrinkToFit="1"/>
    </xf>
    <xf numFmtId="0" fontId="40" fillId="1" borderId="11" xfId="5" applyFont="1" applyFill="1" applyBorder="1" applyAlignment="1" applyProtection="1">
      <alignment vertical="center"/>
      <protection locked="0"/>
    </xf>
    <xf numFmtId="0" fontId="40" fillId="1" borderId="9" xfId="5" applyFont="1" applyFill="1" applyBorder="1" applyAlignment="1" applyProtection="1">
      <alignment vertical="center"/>
      <protection locked="0"/>
    </xf>
    <xf numFmtId="0" fontId="40" fillId="1" borderId="10" xfId="5" applyFont="1" applyFill="1" applyBorder="1" applyAlignment="1" applyProtection="1">
      <alignment vertical="center"/>
      <protection locked="0"/>
    </xf>
    <xf numFmtId="0" fontId="24" fillId="0" borderId="11" xfId="2" applyFont="1" applyBorder="1" applyAlignment="1" applyProtection="1">
      <alignment horizontal="left" vertical="center"/>
      <protection locked="0"/>
    </xf>
    <xf numFmtId="0" fontId="24" fillId="0" borderId="9" xfId="2" applyFont="1" applyBorder="1" applyAlignment="1" applyProtection="1">
      <alignment horizontal="left" vertical="center"/>
      <protection locked="0"/>
    </xf>
    <xf numFmtId="0" fontId="24" fillId="0" borderId="8" xfId="2" applyFont="1" applyFill="1" applyBorder="1" applyAlignment="1" applyProtection="1">
      <alignment vertical="center" wrapText="1"/>
      <protection locked="0"/>
    </xf>
    <xf numFmtId="0" fontId="24" fillId="0" borderId="0" xfId="2" applyFont="1" applyFill="1" applyBorder="1" applyAlignment="1">
      <alignment horizontal="left" vertical="center"/>
    </xf>
    <xf numFmtId="0" fontId="30" fillId="0" borderId="0" xfId="2" applyFill="1" applyBorder="1" applyAlignment="1">
      <alignment horizontal="left" vertical="center"/>
    </xf>
    <xf numFmtId="0" fontId="24" fillId="0" borderId="8" xfId="2" applyFont="1" applyBorder="1" applyAlignment="1" applyProtection="1">
      <alignment vertical="center"/>
      <protection locked="0"/>
    </xf>
    <xf numFmtId="0" fontId="35" fillId="0" borderId="0" xfId="2" applyFont="1" applyFill="1" applyAlignment="1" applyProtection="1">
      <alignment horizontal="center" vertical="center"/>
      <protection locked="0"/>
    </xf>
    <xf numFmtId="0" fontId="2" fillId="3" borderId="7" xfId="5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4" fillId="0" borderId="11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9" fillId="0" borderId="7" xfId="0" applyFont="1" applyBorder="1" applyAlignment="1">
      <alignment horizontal="center" vertical="top"/>
    </xf>
    <xf numFmtId="0" fontId="9" fillId="0" borderId="7" xfId="0" applyFont="1" applyBorder="1" applyAlignment="1">
      <alignment vertical="top"/>
    </xf>
    <xf numFmtId="0" fontId="2" fillId="3" borderId="0" xfId="5" applyFont="1" applyFill="1" applyBorder="1" applyAlignment="1" applyProtection="1">
      <alignment horizontal="center" vertical="center" wrapText="1"/>
      <protection locked="0"/>
    </xf>
    <xf numFmtId="0" fontId="13" fillId="1" borderId="11" xfId="0" applyFont="1" applyFill="1" applyBorder="1" applyAlignment="1">
      <alignment horizontal="center" vertical="center"/>
    </xf>
    <xf numFmtId="0" fontId="13" fillId="1" borderId="9" xfId="0" applyFont="1" applyFill="1" applyBorder="1" applyAlignment="1">
      <alignment horizontal="center" vertical="center"/>
    </xf>
    <xf numFmtId="0" fontId="13" fillId="1" borderId="10" xfId="0" applyFont="1" applyFill="1" applyBorder="1" applyAlignment="1">
      <alignment horizontal="center" vertical="center"/>
    </xf>
    <xf numFmtId="0" fontId="10" fillId="1" borderId="11" xfId="0" applyFont="1" applyFill="1" applyBorder="1" applyAlignment="1">
      <alignment horizontal="center" vertical="center"/>
    </xf>
    <xf numFmtId="0" fontId="16" fillId="1" borderId="9" xfId="0" applyFont="1" applyFill="1" applyBorder="1" applyAlignment="1">
      <alignment horizontal="center" vertical="center"/>
    </xf>
    <xf numFmtId="0" fontId="10" fillId="1" borderId="9" xfId="0" applyFont="1" applyFill="1" applyBorder="1" applyAlignment="1">
      <alignment horizontal="center" vertical="center"/>
    </xf>
    <xf numFmtId="0" fontId="16" fillId="1" borderId="10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textRotation="90"/>
    </xf>
    <xf numFmtId="0" fontId="18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3" fillId="0" borderId="14" xfId="0" applyFont="1" applyBorder="1" applyAlignment="1">
      <alignment horizontal="center" textRotation="90"/>
    </xf>
    <xf numFmtId="0" fontId="13" fillId="0" borderId="15" xfId="0" applyFont="1" applyBorder="1" applyAlignment="1">
      <alignment horizontal="center" textRotation="90"/>
    </xf>
    <xf numFmtId="49" fontId="13" fillId="0" borderId="13" xfId="0" applyNumberFormat="1" applyFont="1" applyBorder="1" applyAlignment="1">
      <alignment horizontal="center" textRotation="90"/>
    </xf>
    <xf numFmtId="0" fontId="18" fillId="0" borderId="14" xfId="0" applyFont="1" applyBorder="1" applyAlignment="1"/>
    <xf numFmtId="0" fontId="18" fillId="0" borderId="14" xfId="0" applyFont="1" applyBorder="1" applyAlignment="1">
      <alignment horizontal="center" textRotation="90"/>
    </xf>
    <xf numFmtId="0" fontId="14" fillId="0" borderId="0" xfId="0" applyFont="1" applyAlignment="1">
      <alignment horizontal="left"/>
    </xf>
    <xf numFmtId="0" fontId="16" fillId="0" borderId="0" xfId="0" applyFont="1" applyAlignment="1"/>
    <xf numFmtId="0" fontId="13" fillId="0" borderId="13" xfId="0" applyFont="1" applyBorder="1" applyAlignment="1">
      <alignment horizontal="left" textRotation="90"/>
    </xf>
    <xf numFmtId="0" fontId="13" fillId="0" borderId="14" xfId="0" applyFont="1" applyBorder="1" applyAlignment="1">
      <alignment horizontal="left" textRotation="90"/>
    </xf>
    <xf numFmtId="0" fontId="13" fillId="0" borderId="15" xfId="0" applyFont="1" applyBorder="1" applyAlignment="1">
      <alignment horizontal="left" textRotation="90"/>
    </xf>
    <xf numFmtId="0" fontId="14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2" fillId="0" borderId="4" xfId="0" quotePrefix="1" applyFont="1" applyBorder="1" applyAlignment="1">
      <alignment horizontal="justify" wrapText="1"/>
    </xf>
    <xf numFmtId="0" fontId="2" fillId="0" borderId="0" xfId="0" applyFont="1" applyBorder="1" applyAlignment="1"/>
    <xf numFmtId="0" fontId="0" fillId="0" borderId="0" xfId="0" applyAlignment="1"/>
    <xf numFmtId="0" fontId="16" fillId="0" borderId="0" xfId="0" applyFont="1" applyBorder="1" applyAlignment="1"/>
    <xf numFmtId="0" fontId="12" fillId="1" borderId="0" xfId="0" applyFont="1" applyFill="1" applyAlignment="1">
      <alignment horizontal="center"/>
    </xf>
    <xf numFmtId="0" fontId="11" fillId="1" borderId="0" xfId="0" applyFont="1" applyFill="1" applyAlignment="1">
      <alignment horizontal="center"/>
    </xf>
    <xf numFmtId="0" fontId="12" fillId="0" borderId="11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</cellXfs>
  <cellStyles count="9">
    <cellStyle name="Euro" xfId="1" xr:uid="{A305C3C6-BD24-4B0E-99FD-C0B5F1E384D1}"/>
    <cellStyle name="Normale" xfId="0" builtinId="0"/>
    <cellStyle name="Normale 2" xfId="2" xr:uid="{632ED2C2-70E2-4A8F-91D0-D25E96C715C2}"/>
    <cellStyle name="Normale_QTESN1OR" xfId="3" xr:uid="{9F8799ED-4AB8-4307-BA85-E198FC914EE8}"/>
    <cellStyle name="Normale_QTESN4OR" xfId="4" xr:uid="{5513972D-A941-4ADB-87A0-89751DE7ABBF}"/>
    <cellStyle name="Normale_QTESN4OR 2 2" xfId="5" xr:uid="{8B062080-62D8-4CFD-AA32-24945AC84E11}"/>
    <cellStyle name="Normale_QTESN6OR" xfId="6" xr:uid="{D7EC4BE9-57F3-432E-87FC-F5C7404DDACC}"/>
    <cellStyle name="Valuta [0]" xfId="7" builtinId="7"/>
    <cellStyle name="Valuta [0] 2" xfId="8" xr:uid="{921ED063-D1E0-4AA3-9DDC-DA7193333CC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4</xdr:row>
      <xdr:rowOff>15240</xdr:rowOff>
    </xdr:from>
    <xdr:to>
      <xdr:col>3</xdr:col>
      <xdr:colOff>0</xdr:colOff>
      <xdr:row>14</xdr:row>
      <xdr:rowOff>7620</xdr:rowOff>
    </xdr:to>
    <xdr:sp macro="" textlink="">
      <xdr:nvSpPr>
        <xdr:cNvPr id="1281" name="Line 1">
          <a:extLst>
            <a:ext uri="{FF2B5EF4-FFF2-40B4-BE49-F238E27FC236}">
              <a16:creationId xmlns:a16="http://schemas.microsoft.com/office/drawing/2014/main" id="{EF57C821-65AB-B711-0FB8-E41136EFA297}"/>
            </a:ext>
          </a:extLst>
        </xdr:cNvPr>
        <xdr:cNvSpPr>
          <a:spLocks noChangeShapeType="1"/>
        </xdr:cNvSpPr>
      </xdr:nvSpPr>
      <xdr:spPr bwMode="auto">
        <a:xfrm flipH="1">
          <a:off x="7620" y="411480"/>
          <a:ext cx="2255520" cy="1485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5</xdr:row>
      <xdr:rowOff>76200</xdr:rowOff>
    </xdr:from>
    <xdr:to>
      <xdr:col>0</xdr:col>
      <xdr:colOff>895350</xdr:colOff>
      <xdr:row>10</xdr:row>
      <xdr:rowOff>66675</xdr:rowOff>
    </xdr:to>
    <xdr:sp macro="" textlink="">
      <xdr:nvSpPr>
        <xdr:cNvPr id="1026" name="Testo 3">
          <a:extLst>
            <a:ext uri="{FF2B5EF4-FFF2-40B4-BE49-F238E27FC236}">
              <a16:creationId xmlns:a16="http://schemas.microsoft.com/office/drawing/2014/main" id="{4C2AD6B1-3C6D-BD9E-5A8C-CFB1D8D6711D}"/>
            </a:ext>
          </a:extLst>
        </xdr:cNvPr>
        <xdr:cNvSpPr txBox="1">
          <a:spLocks noChangeArrowheads="1"/>
        </xdr:cNvSpPr>
      </xdr:nvSpPr>
      <xdr:spPr bwMode="auto">
        <a:xfrm>
          <a:off x="133350" y="523875"/>
          <a:ext cx="514350" cy="723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64008" tIns="59436" rIns="64008" bIns="59436" anchor="ctr" upright="1"/>
        <a:lstStyle/>
        <a:p>
          <a:pPr algn="ctr" rtl="0">
            <a:defRPr sz="1000"/>
          </a:pPr>
          <a:r>
            <a:rPr lang="it-IT" sz="3200" b="1" i="0" u="none" strike="noStrike" baseline="0">
              <a:solidFill>
                <a:srgbClr val="000000"/>
              </a:solidFill>
              <a:latin typeface="Arial"/>
              <a:cs typeface="Arial"/>
            </a:rPr>
            <a:t>A</a:t>
          </a:r>
        </a:p>
      </xdr:txBody>
    </xdr:sp>
    <xdr:clientData/>
  </xdr:twoCellAnchor>
  <xdr:twoCellAnchor>
    <xdr:from>
      <xdr:col>1</xdr:col>
      <xdr:colOff>662940</xdr:colOff>
      <xdr:row>9</xdr:row>
      <xdr:rowOff>114300</xdr:rowOff>
    </xdr:from>
    <xdr:to>
      <xdr:col>2</xdr:col>
      <xdr:colOff>615315</xdr:colOff>
      <xdr:row>13</xdr:row>
      <xdr:rowOff>209550</xdr:rowOff>
    </xdr:to>
    <xdr:sp macro="" textlink="">
      <xdr:nvSpPr>
        <xdr:cNvPr id="1028" name="Testo 7">
          <a:extLst>
            <a:ext uri="{FF2B5EF4-FFF2-40B4-BE49-F238E27FC236}">
              <a16:creationId xmlns:a16="http://schemas.microsoft.com/office/drawing/2014/main" id="{84CF3635-7718-FECB-FB90-390068ADD48D}"/>
            </a:ext>
          </a:extLst>
        </xdr:cNvPr>
        <xdr:cNvSpPr txBox="1">
          <a:spLocks noChangeArrowheads="1"/>
        </xdr:cNvSpPr>
      </xdr:nvSpPr>
      <xdr:spPr bwMode="auto">
        <a:xfrm>
          <a:off x="1295400" y="1133475"/>
          <a:ext cx="800100" cy="704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64008" tIns="59436" rIns="64008" bIns="59436" anchor="ctr" upright="1"/>
        <a:lstStyle/>
        <a:p>
          <a:pPr algn="ctr" rtl="0">
            <a:defRPr sz="1000"/>
          </a:pPr>
          <a:r>
            <a:rPr lang="it-IT" sz="3200" b="1" i="0" u="none" strike="noStrike" baseline="0">
              <a:solidFill>
                <a:srgbClr val="000000"/>
              </a:solidFill>
              <a:latin typeface="Arial"/>
              <a:cs typeface="Arial"/>
            </a:rPr>
            <a:t>M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8448" name="Line 1">
          <a:extLst>
            <a:ext uri="{FF2B5EF4-FFF2-40B4-BE49-F238E27FC236}">
              <a16:creationId xmlns:a16="http://schemas.microsoft.com/office/drawing/2014/main" id="{783D1166-E860-335C-D0F4-8666D942193D}"/>
            </a:ext>
          </a:extLst>
        </xdr:cNvPr>
        <xdr:cNvSpPr>
          <a:spLocks noChangeShapeType="1"/>
        </xdr:cNvSpPr>
      </xdr:nvSpPr>
      <xdr:spPr bwMode="auto">
        <a:xfrm flipH="1">
          <a:off x="342900" y="0"/>
          <a:ext cx="22555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133350</xdr:colOff>
      <xdr:row>0</xdr:row>
      <xdr:rowOff>0</xdr:rowOff>
    </xdr:from>
    <xdr:to>
      <xdr:col>2</xdr:col>
      <xdr:colOff>445</xdr:colOff>
      <xdr:row>0</xdr:row>
      <xdr:rowOff>0</xdr:rowOff>
    </xdr:to>
    <xdr:sp macro="" textlink="">
      <xdr:nvSpPr>
        <xdr:cNvPr id="8194" name="Testo 3">
          <a:extLst>
            <a:ext uri="{FF2B5EF4-FFF2-40B4-BE49-F238E27FC236}">
              <a16:creationId xmlns:a16="http://schemas.microsoft.com/office/drawing/2014/main" id="{CEC675B3-E73F-7A6F-D0C3-73F8F05A509C}"/>
            </a:ext>
          </a:extLst>
        </xdr:cNvPr>
        <xdr:cNvSpPr txBox="1">
          <a:spLocks noChangeArrowheads="1"/>
        </xdr:cNvSpPr>
      </xdr:nvSpPr>
      <xdr:spPr bwMode="auto">
        <a:xfrm>
          <a:off x="457200" y="0"/>
          <a:ext cx="5143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64008" tIns="59436" rIns="64008" bIns="59436" anchor="ctr" upright="1"/>
        <a:lstStyle/>
        <a:p>
          <a:pPr algn="ctr" rtl="0">
            <a:defRPr sz="1000"/>
          </a:pPr>
          <a:r>
            <a:rPr lang="it-IT" sz="3200" b="1" i="0" u="none" strike="noStrike" baseline="0">
              <a:solidFill>
                <a:srgbClr val="000000"/>
              </a:solidFill>
              <a:latin typeface="Arial"/>
              <a:cs typeface="Arial"/>
            </a:rPr>
            <a:t>A</a:t>
          </a:r>
        </a:p>
      </xdr:txBody>
    </xdr:sp>
    <xdr:clientData/>
  </xdr:twoCellAnchor>
  <xdr:twoCellAnchor>
    <xdr:from>
      <xdr:col>2</xdr:col>
      <xdr:colOff>662940</xdr:colOff>
      <xdr:row>0</xdr:row>
      <xdr:rowOff>0</xdr:rowOff>
    </xdr:from>
    <xdr:to>
      <xdr:col>3</xdr:col>
      <xdr:colOff>615315</xdr:colOff>
      <xdr:row>0</xdr:row>
      <xdr:rowOff>0</xdr:rowOff>
    </xdr:to>
    <xdr:sp macro="" textlink="">
      <xdr:nvSpPr>
        <xdr:cNvPr id="8195" name="Testo 7">
          <a:extLst>
            <a:ext uri="{FF2B5EF4-FFF2-40B4-BE49-F238E27FC236}">
              <a16:creationId xmlns:a16="http://schemas.microsoft.com/office/drawing/2014/main" id="{A80DD9E0-4208-DA9A-369F-339DADCE5273}"/>
            </a:ext>
          </a:extLst>
        </xdr:cNvPr>
        <xdr:cNvSpPr txBox="1">
          <a:spLocks noChangeArrowheads="1"/>
        </xdr:cNvSpPr>
      </xdr:nvSpPr>
      <xdr:spPr bwMode="auto">
        <a:xfrm>
          <a:off x="1619250" y="0"/>
          <a:ext cx="8001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64008" tIns="59436" rIns="64008" bIns="59436" anchor="ctr" upright="1"/>
        <a:lstStyle/>
        <a:p>
          <a:pPr algn="ctr" rtl="0">
            <a:defRPr sz="1000"/>
          </a:pPr>
          <a:r>
            <a:rPr lang="it-IT" sz="3200" b="1" i="0" u="none" strike="noStrike" baseline="0">
              <a:solidFill>
                <a:srgbClr val="000000"/>
              </a:solidFill>
              <a:latin typeface="Arial"/>
              <a:cs typeface="Arial"/>
            </a:rPr>
            <a:t>N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TE%20AN%20delibera%20n&#176;1941%20del%2021.12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1-2"/>
      <sheetName val="AN3"/>
      <sheetName val="AN4"/>
      <sheetName val="AN5"/>
      <sheetName val="AN6"/>
      <sheetName val="AN7"/>
      <sheetName val="AN8"/>
      <sheetName val="AN9"/>
      <sheetName val="AN10"/>
      <sheetName val="AN11"/>
      <sheetName val="AN12"/>
      <sheetName val="AN13"/>
      <sheetName val="Fogli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9">
          <cell r="B9">
            <v>0.15</v>
          </cell>
        </row>
        <row r="10">
          <cell r="B10">
            <v>0.14000000000000001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93676-451B-4C59-8814-C8FB8458FCB4}">
  <sheetPr codeName="Foglio1"/>
  <dimension ref="A1:U44"/>
  <sheetViews>
    <sheetView showGridLines="0" view="pageBreakPreview" topLeftCell="A7" zoomScaleNormal="115" zoomScaleSheetLayoutView="100" workbookViewId="0">
      <selection activeCell="X24" sqref="X24"/>
    </sheetView>
  </sheetViews>
  <sheetFormatPr defaultColWidth="9.109375" defaultRowHeight="12.6" x14ac:dyDescent="0.25"/>
  <cols>
    <col min="1" max="1" width="9.6640625" style="4" customWidth="1"/>
    <col min="2" max="2" width="12.6640625" style="4" customWidth="1"/>
    <col min="3" max="3" width="10.6640625" style="4" customWidth="1"/>
    <col min="4" max="4" width="5.6640625" style="4" customWidth="1"/>
    <col min="5" max="5" width="4.44140625" style="4" customWidth="1"/>
    <col min="6" max="10" width="3.44140625" style="4" customWidth="1"/>
    <col min="11" max="11" width="5.5546875" style="4" bestFit="1" customWidth="1"/>
    <col min="12" max="15" width="3.44140625" style="4" customWidth="1"/>
    <col min="16" max="16" width="3.6640625" style="4" customWidth="1"/>
    <col min="17" max="17" width="5.5546875" style="4" bestFit="1" customWidth="1"/>
    <col min="18" max="18" width="3.44140625" style="4" customWidth="1"/>
    <col min="19" max="19" width="4.6640625" style="4" customWidth="1"/>
    <col min="20" max="21" width="3.44140625" style="4" customWidth="1"/>
    <col min="22" max="16384" width="9.109375" style="4"/>
  </cols>
  <sheetData>
    <row r="1" spans="1:21" ht="3.9" customHeight="1" x14ac:dyDescent="0.25">
      <c r="A1" s="291" t="s">
        <v>23</v>
      </c>
      <c r="B1" s="292"/>
      <c r="C1" s="293"/>
      <c r="D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</row>
    <row r="2" spans="1:21" ht="12" customHeight="1" x14ac:dyDescent="0.25">
      <c r="A2" s="294"/>
      <c r="B2" s="295"/>
      <c r="C2" s="296"/>
      <c r="D2" s="288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90"/>
    </row>
    <row r="3" spans="1:21" ht="12" customHeight="1" x14ac:dyDescent="0.25">
      <c r="A3" s="294"/>
      <c r="B3" s="295"/>
      <c r="C3" s="296"/>
      <c r="D3" s="288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90"/>
    </row>
    <row r="4" spans="1:21" ht="3.9" customHeight="1" x14ac:dyDescent="0.25">
      <c r="A4" s="297"/>
      <c r="B4" s="298"/>
      <c r="C4" s="299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7"/>
    </row>
    <row r="5" spans="1:21" ht="3.9" customHeight="1" x14ac:dyDescent="0.25">
      <c r="A5" s="8"/>
      <c r="B5" s="9"/>
      <c r="C5" s="10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0"/>
    </row>
    <row r="6" spans="1:21" x14ac:dyDescent="0.25">
      <c r="A6" s="11"/>
      <c r="B6" s="12"/>
      <c r="C6" s="13"/>
      <c r="G6" s="4" t="s">
        <v>1</v>
      </c>
      <c r="U6" s="13"/>
    </row>
    <row r="7" spans="1:21" x14ac:dyDescent="0.25">
      <c r="A7" s="11"/>
      <c r="B7" s="12"/>
      <c r="C7" s="13"/>
      <c r="H7" s="4" t="s">
        <v>2</v>
      </c>
      <c r="U7" s="13"/>
    </row>
    <row r="8" spans="1:21" ht="6.9" customHeight="1" x14ac:dyDescent="0.25">
      <c r="A8" s="11"/>
      <c r="B8" s="12"/>
      <c r="C8" s="13"/>
      <c r="U8" s="13"/>
    </row>
    <row r="9" spans="1:21" ht="13.2" x14ac:dyDescent="0.25">
      <c r="A9" s="14"/>
      <c r="B9" s="15"/>
      <c r="C9" s="13"/>
      <c r="I9" s="306" t="s">
        <v>132</v>
      </c>
      <c r="J9" s="307"/>
      <c r="K9" s="307"/>
      <c r="L9" s="307"/>
      <c r="M9" s="307"/>
      <c r="N9" s="307"/>
      <c r="O9" s="307"/>
      <c r="U9" s="13"/>
    </row>
    <row r="10" spans="1:21" x14ac:dyDescent="0.25">
      <c r="A10" s="11"/>
      <c r="B10" s="12"/>
      <c r="C10" s="13"/>
      <c r="H10" s="306" t="s">
        <v>210</v>
      </c>
      <c r="I10" s="306"/>
      <c r="J10" s="306"/>
      <c r="K10" s="306"/>
      <c r="L10" s="306"/>
      <c r="M10" s="306"/>
      <c r="N10" s="306"/>
      <c r="O10" s="306"/>
      <c r="P10" s="306"/>
      <c r="R10" s="12"/>
      <c r="U10" s="13"/>
    </row>
    <row r="11" spans="1:21" x14ac:dyDescent="0.25">
      <c r="A11" s="11"/>
      <c r="B11" s="12"/>
      <c r="C11" s="13"/>
      <c r="E11" s="16"/>
      <c r="U11" s="13"/>
    </row>
    <row r="12" spans="1:21" ht="3.9" customHeight="1" x14ac:dyDescent="0.25">
      <c r="A12" s="11"/>
      <c r="B12" s="12"/>
      <c r="C12" s="13"/>
      <c r="U12" s="13"/>
    </row>
    <row r="13" spans="1:21" ht="18.899999999999999" customHeight="1" x14ac:dyDescent="0.25">
      <c r="A13" s="11"/>
      <c r="B13" s="12"/>
      <c r="C13" s="17"/>
      <c r="D13" s="37"/>
      <c r="E13" s="38"/>
      <c r="F13" s="39"/>
      <c r="G13" s="303" t="s">
        <v>3</v>
      </c>
      <c r="H13" s="304"/>
      <c r="I13" s="303" t="s">
        <v>26</v>
      </c>
      <c r="J13" s="305"/>
      <c r="K13" s="304"/>
      <c r="L13" s="303" t="s">
        <v>28</v>
      </c>
      <c r="M13" s="305"/>
      <c r="N13" s="305"/>
      <c r="O13" s="304"/>
      <c r="P13" s="40" t="s">
        <v>4</v>
      </c>
      <c r="Q13" s="303" t="s">
        <v>27</v>
      </c>
      <c r="R13" s="305"/>
      <c r="S13" s="305"/>
      <c r="T13" s="304"/>
      <c r="U13" s="40" t="s">
        <v>5</v>
      </c>
    </row>
    <row r="14" spans="1:21" ht="21.9" customHeight="1" x14ac:dyDescent="0.3">
      <c r="A14" s="18"/>
      <c r="B14" s="19"/>
      <c r="C14" s="19"/>
      <c r="D14" s="99" t="s">
        <v>25</v>
      </c>
      <c r="E14" s="20" t="s">
        <v>85</v>
      </c>
      <c r="F14" s="20" t="s">
        <v>211</v>
      </c>
      <c r="G14" s="21" t="s">
        <v>0</v>
      </c>
      <c r="H14" s="21" t="s">
        <v>0</v>
      </c>
      <c r="I14" s="21" t="s">
        <v>0</v>
      </c>
      <c r="J14" s="21" t="s">
        <v>0</v>
      </c>
      <c r="K14" s="21" t="s">
        <v>0</v>
      </c>
      <c r="L14" s="21" t="s">
        <v>0</v>
      </c>
      <c r="M14" s="21" t="s">
        <v>0</v>
      </c>
      <c r="N14" s="21" t="s">
        <v>0</v>
      </c>
      <c r="O14" s="21" t="s">
        <v>0</v>
      </c>
      <c r="P14" s="21" t="s">
        <v>0</v>
      </c>
      <c r="Q14" s="21" t="s">
        <v>0</v>
      </c>
      <c r="R14" s="21" t="s">
        <v>0</v>
      </c>
      <c r="S14" s="21" t="s">
        <v>0</v>
      </c>
      <c r="T14" s="21" t="s">
        <v>0</v>
      </c>
      <c r="U14" s="21" t="s">
        <v>0</v>
      </c>
    </row>
    <row r="15" spans="1:21" ht="5.0999999999999996" customHeight="1" x14ac:dyDescent="0.25">
      <c r="U15" s="13"/>
    </row>
    <row r="16" spans="1:21" ht="26.1" customHeight="1" x14ac:dyDescent="0.25">
      <c r="A16" s="300" t="s">
        <v>24</v>
      </c>
      <c r="B16" s="301"/>
      <c r="C16" s="301"/>
      <c r="D16" s="301"/>
      <c r="E16" s="301"/>
      <c r="F16" s="301"/>
      <c r="G16" s="301"/>
      <c r="H16" s="301"/>
      <c r="I16" s="301"/>
      <c r="J16" s="301"/>
      <c r="K16" s="301"/>
      <c r="L16" s="301"/>
      <c r="M16" s="301"/>
      <c r="N16" s="301"/>
      <c r="O16" s="301"/>
      <c r="P16" s="301"/>
      <c r="Q16" s="301"/>
      <c r="R16" s="301"/>
      <c r="S16" s="301"/>
      <c r="T16" s="301"/>
      <c r="U16" s="302"/>
    </row>
    <row r="17" spans="1:21" ht="21.9" customHeight="1" x14ac:dyDescent="0.25">
      <c r="A17" s="277" t="s">
        <v>6</v>
      </c>
      <c r="B17" s="278"/>
      <c r="C17" s="110" t="s">
        <v>7</v>
      </c>
      <c r="D17" s="282" t="s">
        <v>8</v>
      </c>
      <c r="E17" s="283"/>
      <c r="F17" s="283"/>
      <c r="G17" s="283"/>
      <c r="H17" s="283"/>
      <c r="I17" s="283"/>
      <c r="J17" s="283"/>
      <c r="K17" s="283"/>
      <c r="L17" s="283"/>
      <c r="M17" s="283"/>
      <c r="N17" s="283"/>
      <c r="O17" s="284"/>
      <c r="P17" s="279" t="s">
        <v>9</v>
      </c>
      <c r="Q17" s="280"/>
      <c r="R17" s="280"/>
      <c r="S17" s="280"/>
      <c r="T17" s="280"/>
      <c r="U17" s="281"/>
    </row>
    <row r="18" spans="1:21" ht="21.9" customHeight="1" x14ac:dyDescent="0.25">
      <c r="A18" s="275" t="s">
        <v>133</v>
      </c>
      <c r="B18" s="276"/>
      <c r="C18" s="24" t="s">
        <v>0</v>
      </c>
      <c r="D18" s="285"/>
      <c r="E18" s="310"/>
      <c r="F18" s="310"/>
      <c r="G18" s="310"/>
      <c r="H18" s="310"/>
      <c r="I18" s="310"/>
      <c r="J18" s="310"/>
      <c r="K18" s="310"/>
      <c r="L18" s="310"/>
      <c r="M18" s="310"/>
      <c r="N18" s="310"/>
      <c r="O18" s="311"/>
      <c r="P18" s="285"/>
      <c r="Q18" s="286"/>
      <c r="R18" s="286"/>
      <c r="S18" s="286"/>
      <c r="T18" s="286"/>
      <c r="U18" s="287"/>
    </row>
    <row r="19" spans="1:21" ht="21.9" customHeight="1" x14ac:dyDescent="0.25">
      <c r="A19" s="275" t="s">
        <v>134</v>
      </c>
      <c r="B19" s="276"/>
      <c r="C19" s="25" t="s">
        <v>0</v>
      </c>
      <c r="D19" s="285"/>
      <c r="E19" s="310"/>
      <c r="F19" s="310"/>
      <c r="G19" s="310"/>
      <c r="H19" s="310"/>
      <c r="I19" s="310"/>
      <c r="J19" s="310"/>
      <c r="K19" s="310"/>
      <c r="L19" s="310"/>
      <c r="M19" s="310"/>
      <c r="N19" s="310"/>
      <c r="O19" s="311"/>
      <c r="P19" s="285"/>
      <c r="Q19" s="286"/>
      <c r="R19" s="286"/>
      <c r="S19" s="286"/>
      <c r="T19" s="286"/>
      <c r="U19" s="287"/>
    </row>
    <row r="20" spans="1:21" ht="21.9" customHeight="1" x14ac:dyDescent="0.25">
      <c r="A20" s="275" t="s">
        <v>135</v>
      </c>
      <c r="B20" s="276"/>
      <c r="C20" s="100"/>
      <c r="D20" s="285"/>
      <c r="E20" s="310"/>
      <c r="F20" s="310"/>
      <c r="G20" s="310"/>
      <c r="H20" s="310"/>
      <c r="I20" s="310"/>
      <c r="J20" s="310"/>
      <c r="K20" s="310"/>
      <c r="L20" s="310"/>
      <c r="M20" s="310"/>
      <c r="N20" s="310"/>
      <c r="O20" s="311"/>
      <c r="P20" s="285"/>
      <c r="Q20" s="286"/>
      <c r="R20" s="286"/>
      <c r="S20" s="286"/>
      <c r="T20" s="286"/>
      <c r="U20" s="287"/>
    </row>
    <row r="21" spans="1:21" ht="6.75" customHeight="1" x14ac:dyDescent="0.25"/>
    <row r="22" spans="1:21" ht="29.1" customHeight="1" x14ac:dyDescent="0.35">
      <c r="A22" s="41" t="s">
        <v>136</v>
      </c>
      <c r="B22" s="27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9"/>
    </row>
    <row r="23" spans="1:21" ht="21.9" customHeight="1" x14ac:dyDescent="0.25">
      <c r="A23" s="30" t="s">
        <v>10</v>
      </c>
      <c r="C23" s="31" t="s">
        <v>129</v>
      </c>
      <c r="D23" s="26" t="s">
        <v>11</v>
      </c>
      <c r="H23" s="308"/>
      <c r="I23" s="309"/>
      <c r="J23" s="32" t="s">
        <v>12</v>
      </c>
      <c r="N23" s="308"/>
      <c r="O23" s="308"/>
      <c r="P23" s="308"/>
      <c r="Q23" s="308"/>
      <c r="R23" s="308"/>
      <c r="S23" s="308"/>
      <c r="T23" s="308"/>
      <c r="U23" s="309"/>
    </row>
    <row r="24" spans="1:21" ht="21.9" customHeight="1" x14ac:dyDescent="0.25">
      <c r="A24" s="26" t="s">
        <v>13</v>
      </c>
      <c r="B24" s="33"/>
      <c r="C24" s="308"/>
      <c r="D24" s="308"/>
      <c r="E24" s="308"/>
      <c r="F24" s="308"/>
      <c r="G24" s="308"/>
      <c r="H24" s="308"/>
      <c r="I24" s="308"/>
      <c r="J24" s="308"/>
      <c r="K24" s="308"/>
      <c r="L24" s="308"/>
      <c r="M24" s="308"/>
      <c r="N24" s="308"/>
      <c r="O24" s="308"/>
      <c r="P24" s="308"/>
      <c r="Q24" s="308"/>
      <c r="R24" s="308"/>
      <c r="S24" s="308"/>
      <c r="T24" s="308"/>
      <c r="U24" s="309"/>
    </row>
    <row r="25" spans="1:21" ht="21.9" customHeight="1" x14ac:dyDescent="0.25">
      <c r="A25" s="26" t="s">
        <v>14</v>
      </c>
      <c r="B25" s="33"/>
      <c r="C25" s="22"/>
      <c r="D25" s="22"/>
      <c r="E25" s="310" t="s">
        <v>0</v>
      </c>
      <c r="F25" s="310"/>
      <c r="G25" s="310"/>
      <c r="H25" s="310"/>
      <c r="I25" s="310"/>
      <c r="J25" s="310"/>
      <c r="K25" s="310"/>
      <c r="L25" s="310"/>
      <c r="M25" s="310"/>
      <c r="N25" s="310"/>
      <c r="O25" s="310"/>
      <c r="P25" s="310"/>
      <c r="Q25" s="310"/>
      <c r="R25" s="310"/>
      <c r="S25" s="310"/>
      <c r="T25" s="310"/>
      <c r="U25" s="311"/>
    </row>
    <row r="26" spans="1:21" ht="21.9" customHeight="1" x14ac:dyDescent="0.25">
      <c r="A26" s="315" t="s">
        <v>253</v>
      </c>
      <c r="B26" s="316"/>
      <c r="C26" s="317"/>
      <c r="D26" s="318" t="s">
        <v>133</v>
      </c>
      <c r="E26" s="319"/>
      <c r="F26" s="319"/>
      <c r="G26" s="319"/>
      <c r="H26" s="319"/>
      <c r="I26" s="320"/>
      <c r="J26" s="318" t="s">
        <v>134</v>
      </c>
      <c r="K26" s="319"/>
      <c r="L26" s="319"/>
      <c r="M26" s="319"/>
      <c r="N26" s="319"/>
      <c r="O26" s="320"/>
      <c r="P26" s="318" t="s">
        <v>135</v>
      </c>
      <c r="Q26" s="319"/>
      <c r="R26" s="319"/>
      <c r="S26" s="319"/>
      <c r="T26" s="319"/>
      <c r="U26" s="320"/>
    </row>
    <row r="27" spans="1:21" ht="13.2" x14ac:dyDescent="0.25">
      <c r="A27" s="312" t="s">
        <v>181</v>
      </c>
      <c r="B27" s="313"/>
      <c r="C27" s="314"/>
      <c r="D27" s="108"/>
      <c r="E27" s="331"/>
      <c r="F27" s="332"/>
      <c r="G27" s="332"/>
      <c r="H27" s="332"/>
      <c r="I27" s="333"/>
      <c r="J27" s="108"/>
      <c r="K27" s="331"/>
      <c r="L27" s="332"/>
      <c r="M27" s="332"/>
      <c r="N27" s="332"/>
      <c r="O27" s="333"/>
      <c r="P27" s="108"/>
      <c r="Q27" s="331"/>
      <c r="R27" s="332"/>
      <c r="S27" s="332"/>
      <c r="T27" s="332"/>
      <c r="U27" s="333"/>
    </row>
    <row r="28" spans="1:21" ht="13.2" x14ac:dyDescent="0.25">
      <c r="A28" s="312" t="s">
        <v>182</v>
      </c>
      <c r="B28" s="313"/>
      <c r="C28" s="314"/>
      <c r="D28" s="111" t="s">
        <v>137</v>
      </c>
      <c r="E28" s="322">
        <v>0</v>
      </c>
      <c r="F28" s="323"/>
      <c r="G28" s="323"/>
      <c r="H28" s="323"/>
      <c r="I28" s="324"/>
      <c r="J28" s="111" t="s">
        <v>137</v>
      </c>
      <c r="K28" s="322">
        <v>0</v>
      </c>
      <c r="L28" s="323"/>
      <c r="M28" s="323"/>
      <c r="N28" s="323"/>
      <c r="O28" s="324"/>
      <c r="P28" s="111" t="s">
        <v>137</v>
      </c>
      <c r="Q28" s="322">
        <v>0</v>
      </c>
      <c r="R28" s="323"/>
      <c r="S28" s="323"/>
      <c r="T28" s="323"/>
      <c r="U28" s="324"/>
    </row>
    <row r="29" spans="1:21" ht="13.2" x14ac:dyDescent="0.25">
      <c r="A29" s="312" t="s">
        <v>183</v>
      </c>
      <c r="B29" s="313"/>
      <c r="C29" s="314"/>
      <c r="D29" s="111" t="s">
        <v>137</v>
      </c>
      <c r="E29" s="322">
        <v>0</v>
      </c>
      <c r="F29" s="323"/>
      <c r="G29" s="323"/>
      <c r="H29" s="323"/>
      <c r="I29" s="324"/>
      <c r="J29" s="111" t="s">
        <v>137</v>
      </c>
      <c r="K29" s="322">
        <v>0</v>
      </c>
      <c r="L29" s="323"/>
      <c r="M29" s="323"/>
      <c r="N29" s="323"/>
      <c r="O29" s="324"/>
      <c r="P29" s="111" t="s">
        <v>137</v>
      </c>
      <c r="Q29" s="322">
        <v>0</v>
      </c>
      <c r="R29" s="323"/>
      <c r="S29" s="323"/>
      <c r="T29" s="323"/>
      <c r="U29" s="324"/>
    </row>
    <row r="30" spans="1:21" ht="13.2" x14ac:dyDescent="0.25">
      <c r="A30" s="334" t="s">
        <v>184</v>
      </c>
      <c r="B30" s="335"/>
      <c r="C30" s="336"/>
      <c r="D30" s="111" t="s">
        <v>137</v>
      </c>
      <c r="E30" s="322">
        <v>0</v>
      </c>
      <c r="F30" s="323"/>
      <c r="G30" s="323"/>
      <c r="H30" s="323"/>
      <c r="I30" s="324"/>
      <c r="J30" s="111" t="s">
        <v>137</v>
      </c>
      <c r="K30" s="322">
        <v>0</v>
      </c>
      <c r="L30" s="323"/>
      <c r="M30" s="323"/>
      <c r="N30" s="323"/>
      <c r="O30" s="324"/>
      <c r="P30" s="111" t="s">
        <v>137</v>
      </c>
      <c r="Q30" s="322">
        <v>0</v>
      </c>
      <c r="R30" s="323"/>
      <c r="S30" s="323"/>
      <c r="T30" s="323"/>
      <c r="U30" s="324"/>
    </row>
    <row r="31" spans="1:21" ht="13.2" x14ac:dyDescent="0.25">
      <c r="A31" s="312" t="s">
        <v>209</v>
      </c>
      <c r="B31" s="313"/>
      <c r="C31" s="314"/>
      <c r="D31" s="111" t="s">
        <v>137</v>
      </c>
      <c r="E31" s="322">
        <v>0</v>
      </c>
      <c r="F31" s="323"/>
      <c r="G31" s="323"/>
      <c r="H31" s="323"/>
      <c r="I31" s="324"/>
      <c r="J31" s="111" t="s">
        <v>137</v>
      </c>
      <c r="K31" s="322">
        <v>0</v>
      </c>
      <c r="L31" s="323"/>
      <c r="M31" s="323"/>
      <c r="N31" s="323"/>
      <c r="O31" s="324"/>
      <c r="P31" s="111" t="s">
        <v>137</v>
      </c>
      <c r="Q31" s="322">
        <v>0</v>
      </c>
      <c r="R31" s="323"/>
      <c r="S31" s="323"/>
      <c r="T31" s="323"/>
      <c r="U31" s="324"/>
    </row>
    <row r="32" spans="1:21" ht="13.2" x14ac:dyDescent="0.25">
      <c r="A32" s="312" t="s">
        <v>212</v>
      </c>
      <c r="B32" s="313"/>
      <c r="C32" s="314"/>
      <c r="D32" s="111" t="s">
        <v>137</v>
      </c>
      <c r="E32" s="330">
        <f>SUM(E28:I31)</f>
        <v>0</v>
      </c>
      <c r="F32" s="330"/>
      <c r="G32" s="330"/>
      <c r="H32" s="124"/>
      <c r="I32" s="125"/>
      <c r="J32" s="111" t="s">
        <v>137</v>
      </c>
      <c r="K32" s="330">
        <f>SUM(K28:O31)</f>
        <v>0</v>
      </c>
      <c r="L32" s="330"/>
      <c r="M32" s="330"/>
      <c r="N32" s="124"/>
      <c r="O32" s="125"/>
      <c r="P32" s="111" t="s">
        <v>137</v>
      </c>
      <c r="Q32" s="330">
        <f>SUM(Q28:U31)</f>
        <v>0</v>
      </c>
      <c r="R32" s="330"/>
      <c r="S32" s="330"/>
      <c r="T32" s="124"/>
      <c r="U32" s="125"/>
    </row>
    <row r="33" spans="1:21" ht="5.25" customHeight="1" x14ac:dyDescent="0.25"/>
    <row r="34" spans="1:21" ht="29.1" customHeight="1" x14ac:dyDescent="0.35">
      <c r="A34" s="41" t="s">
        <v>213</v>
      </c>
      <c r="B34" s="27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9"/>
    </row>
    <row r="35" spans="1:21" x14ac:dyDescent="0.25">
      <c r="A35" s="327" t="s">
        <v>185</v>
      </c>
      <c r="B35" s="328"/>
      <c r="C35" s="328"/>
      <c r="D35" s="328"/>
      <c r="E35" s="328"/>
      <c r="F35" s="328"/>
      <c r="G35" s="328"/>
      <c r="H35" s="328"/>
      <c r="I35" s="328"/>
      <c r="J35" s="328"/>
      <c r="K35" s="328"/>
      <c r="L35" s="328"/>
      <c r="M35" s="328"/>
      <c r="N35" s="328"/>
      <c r="O35" s="328"/>
      <c r="P35" s="328"/>
      <c r="Q35" s="328"/>
      <c r="R35" s="328"/>
      <c r="S35" s="328"/>
      <c r="T35" s="328"/>
      <c r="U35" s="329"/>
    </row>
    <row r="36" spans="1:21" x14ac:dyDescent="0.25">
      <c r="A36" s="325" t="s">
        <v>139</v>
      </c>
      <c r="B36" s="326"/>
      <c r="C36" s="326"/>
      <c r="D36" s="321"/>
      <c r="E36" s="321"/>
      <c r="F36" s="321"/>
      <c r="G36" s="321"/>
      <c r="H36" s="321"/>
      <c r="I36" s="321"/>
      <c r="J36" s="321"/>
      <c r="K36" s="321"/>
      <c r="L36" s="321"/>
      <c r="M36" s="321"/>
      <c r="N36" s="321"/>
      <c r="O36" s="321"/>
      <c r="P36" s="321"/>
      <c r="Q36" s="321"/>
      <c r="R36" s="321"/>
      <c r="S36" s="321"/>
      <c r="T36" s="321"/>
      <c r="U36" s="13"/>
    </row>
    <row r="37" spans="1:21" x14ac:dyDescent="0.25">
      <c r="A37" s="325" t="s">
        <v>186</v>
      </c>
      <c r="B37" s="326"/>
      <c r="C37" s="326"/>
      <c r="D37" s="321"/>
      <c r="E37" s="321"/>
      <c r="F37" s="321"/>
      <c r="G37" s="321"/>
      <c r="H37" s="321"/>
      <c r="I37" s="321"/>
      <c r="J37" s="321"/>
      <c r="K37" s="321"/>
      <c r="L37" s="321"/>
      <c r="M37" s="321"/>
      <c r="N37" s="321"/>
      <c r="O37" s="321"/>
      <c r="P37" s="321"/>
      <c r="Q37" s="321"/>
      <c r="R37" s="321"/>
      <c r="S37" s="321"/>
      <c r="T37" s="321"/>
      <c r="U37" s="13"/>
    </row>
    <row r="38" spans="1:21" ht="13.2" x14ac:dyDescent="0.25">
      <c r="A38" s="11"/>
      <c r="B38" s="12"/>
      <c r="C38" s="12"/>
      <c r="D38" s="113" t="s">
        <v>187</v>
      </c>
      <c r="E38" s="109"/>
      <c r="F38" s="109"/>
      <c r="G38" s="109"/>
      <c r="H38" s="109"/>
      <c r="I38" s="109"/>
      <c r="J38" s="337" t="s">
        <v>26</v>
      </c>
      <c r="K38" s="338"/>
      <c r="L38" s="337"/>
      <c r="M38" s="338"/>
      <c r="N38" s="338"/>
      <c r="O38" s="338"/>
      <c r="P38" s="338"/>
      <c r="Q38" s="338"/>
      <c r="R38" s="338"/>
      <c r="S38" s="113" t="s">
        <v>140</v>
      </c>
      <c r="T38" s="321"/>
      <c r="U38" s="339"/>
    </row>
    <row r="39" spans="1:21" x14ac:dyDescent="0.25">
      <c r="A39" s="18"/>
      <c r="B39" s="19"/>
      <c r="C39" s="19"/>
      <c r="D39" s="112" t="s">
        <v>188</v>
      </c>
      <c r="E39" s="340"/>
      <c r="F39" s="340"/>
      <c r="G39" s="340"/>
      <c r="H39" s="340"/>
      <c r="I39" s="340"/>
      <c r="J39" s="340"/>
      <c r="K39" s="340"/>
      <c r="L39" s="340"/>
      <c r="M39" s="340"/>
      <c r="N39" s="340"/>
      <c r="O39" s="340"/>
      <c r="P39" s="340"/>
      <c r="Q39" s="340"/>
      <c r="R39" s="340"/>
      <c r="S39" s="340"/>
      <c r="T39" s="340"/>
      <c r="U39" s="341"/>
    </row>
    <row r="40" spans="1:21" x14ac:dyDescent="0.25">
      <c r="A40" s="327" t="s">
        <v>189</v>
      </c>
      <c r="B40" s="328"/>
      <c r="C40" s="328"/>
      <c r="D40" s="328"/>
      <c r="E40" s="328"/>
      <c r="F40" s="328"/>
      <c r="G40" s="328"/>
      <c r="H40" s="328"/>
      <c r="I40" s="328"/>
      <c r="J40" s="328"/>
      <c r="K40" s="328"/>
      <c r="L40" s="328"/>
      <c r="M40" s="328"/>
      <c r="N40" s="328"/>
      <c r="O40" s="328"/>
      <c r="P40" s="328"/>
      <c r="Q40" s="328"/>
      <c r="R40" s="328"/>
      <c r="S40" s="328"/>
      <c r="T40" s="328"/>
      <c r="U40" s="329"/>
    </row>
    <row r="41" spans="1:21" x14ac:dyDescent="0.25">
      <c r="A41" s="325" t="s">
        <v>139</v>
      </c>
      <c r="B41" s="326"/>
      <c r="C41" s="326"/>
      <c r="D41" s="321"/>
      <c r="E41" s="321"/>
      <c r="F41" s="321"/>
      <c r="G41" s="321"/>
      <c r="H41" s="321"/>
      <c r="I41" s="321"/>
      <c r="J41" s="321"/>
      <c r="K41" s="321"/>
      <c r="L41" s="321"/>
      <c r="M41" s="321"/>
      <c r="N41" s="321"/>
      <c r="O41" s="321"/>
      <c r="P41" s="321"/>
      <c r="Q41" s="321"/>
      <c r="R41" s="321"/>
      <c r="S41" s="321"/>
      <c r="T41" s="321"/>
      <c r="U41" s="13"/>
    </row>
    <row r="42" spans="1:21" x14ac:dyDescent="0.25">
      <c r="A42" s="325" t="s">
        <v>186</v>
      </c>
      <c r="B42" s="326"/>
      <c r="C42" s="326"/>
      <c r="D42" s="321"/>
      <c r="E42" s="321"/>
      <c r="F42" s="321"/>
      <c r="G42" s="321"/>
      <c r="H42" s="321"/>
      <c r="I42" s="321"/>
      <c r="J42" s="321"/>
      <c r="K42" s="321"/>
      <c r="L42" s="321"/>
      <c r="M42" s="321"/>
      <c r="N42" s="321"/>
      <c r="O42" s="321"/>
      <c r="P42" s="321"/>
      <c r="Q42" s="321"/>
      <c r="R42" s="321"/>
      <c r="S42" s="321"/>
      <c r="T42" s="321"/>
      <c r="U42" s="13"/>
    </row>
    <row r="43" spans="1:21" ht="13.2" x14ac:dyDescent="0.25">
      <c r="A43" s="11"/>
      <c r="B43" s="12"/>
      <c r="C43" s="12"/>
      <c r="D43" s="113" t="s">
        <v>187</v>
      </c>
      <c r="E43" s="109"/>
      <c r="F43" s="109"/>
      <c r="G43" s="109"/>
      <c r="H43" s="109"/>
      <c r="I43" s="109"/>
      <c r="J43" s="337" t="s">
        <v>26</v>
      </c>
      <c r="K43" s="338"/>
      <c r="L43" s="337"/>
      <c r="M43" s="338"/>
      <c r="N43" s="338"/>
      <c r="O43" s="338"/>
      <c r="P43" s="338"/>
      <c r="Q43" s="338"/>
      <c r="R43" s="338"/>
      <c r="S43" s="113" t="s">
        <v>140</v>
      </c>
      <c r="T43" s="321"/>
      <c r="U43" s="339"/>
    </row>
    <row r="44" spans="1:21" x14ac:dyDescent="0.25">
      <c r="A44" s="18"/>
      <c r="B44" s="19"/>
      <c r="C44" s="19"/>
      <c r="D44" s="112" t="s">
        <v>188</v>
      </c>
      <c r="E44" s="340"/>
      <c r="F44" s="340"/>
      <c r="G44" s="340"/>
      <c r="H44" s="340"/>
      <c r="I44" s="340"/>
      <c r="J44" s="340"/>
      <c r="K44" s="340"/>
      <c r="L44" s="340"/>
      <c r="M44" s="340"/>
      <c r="N44" s="340"/>
      <c r="O44" s="340"/>
      <c r="P44" s="340"/>
      <c r="Q44" s="340"/>
      <c r="R44" s="340"/>
      <c r="S44" s="340"/>
      <c r="T44" s="340"/>
      <c r="U44" s="341"/>
    </row>
  </sheetData>
  <mergeCells count="72">
    <mergeCell ref="J43:K43"/>
    <mergeCell ref="L43:R43"/>
    <mergeCell ref="T43:U43"/>
    <mergeCell ref="T38:U38"/>
    <mergeCell ref="E39:U39"/>
    <mergeCell ref="E44:U44"/>
    <mergeCell ref="A40:U40"/>
    <mergeCell ref="J38:K38"/>
    <mergeCell ref="L38:R38"/>
    <mergeCell ref="A42:C42"/>
    <mergeCell ref="A30:C30"/>
    <mergeCell ref="E30:I30"/>
    <mergeCell ref="K30:O30"/>
    <mergeCell ref="Q30:U30"/>
    <mergeCell ref="A37:C37"/>
    <mergeCell ref="K31:O31"/>
    <mergeCell ref="E31:I31"/>
    <mergeCell ref="E32:G32"/>
    <mergeCell ref="E27:I27"/>
    <mergeCell ref="E28:I28"/>
    <mergeCell ref="E29:I29"/>
    <mergeCell ref="Q27:U27"/>
    <mergeCell ref="Q28:U28"/>
    <mergeCell ref="Q29:U29"/>
    <mergeCell ref="K27:O27"/>
    <mergeCell ref="K28:O28"/>
    <mergeCell ref="K29:O29"/>
    <mergeCell ref="D42:T42"/>
    <mergeCell ref="Q31:U31"/>
    <mergeCell ref="A41:C41"/>
    <mergeCell ref="D41:T41"/>
    <mergeCell ref="A36:C36"/>
    <mergeCell ref="D37:T37"/>
    <mergeCell ref="D36:T36"/>
    <mergeCell ref="A35:U35"/>
    <mergeCell ref="K32:M32"/>
    <mergeCell ref="Q32:S32"/>
    <mergeCell ref="A29:C29"/>
    <mergeCell ref="A31:C31"/>
    <mergeCell ref="A32:C32"/>
    <mergeCell ref="E25:U25"/>
    <mergeCell ref="A26:C26"/>
    <mergeCell ref="D26:I26"/>
    <mergeCell ref="J26:O26"/>
    <mergeCell ref="P26:U26"/>
    <mergeCell ref="A27:C27"/>
    <mergeCell ref="A28:C28"/>
    <mergeCell ref="C24:U24"/>
    <mergeCell ref="P20:U20"/>
    <mergeCell ref="D18:O18"/>
    <mergeCell ref="D19:O19"/>
    <mergeCell ref="D20:O20"/>
    <mergeCell ref="N23:U23"/>
    <mergeCell ref="H23:I23"/>
    <mergeCell ref="D2:U2"/>
    <mergeCell ref="D3:U3"/>
    <mergeCell ref="A1:C4"/>
    <mergeCell ref="A16:U16"/>
    <mergeCell ref="G13:H13"/>
    <mergeCell ref="I13:K13"/>
    <mergeCell ref="Q13:T13"/>
    <mergeCell ref="L13:O13"/>
    <mergeCell ref="I9:O9"/>
    <mergeCell ref="H10:P10"/>
    <mergeCell ref="A19:B19"/>
    <mergeCell ref="A20:B20"/>
    <mergeCell ref="A17:B17"/>
    <mergeCell ref="P17:U17"/>
    <mergeCell ref="D17:O17"/>
    <mergeCell ref="A18:B18"/>
    <mergeCell ref="P18:U18"/>
    <mergeCell ref="P19:U19"/>
  </mergeCells>
  <phoneticPr fontId="0" type="noConversion"/>
  <printOptions horizontalCentered="1"/>
  <pageMargins left="0" right="0" top="0.81" bottom="0.19685039370078741" header="0.19685039370078741" footer="0.19685039370078741"/>
  <pageSetup paperSize="9" scale="89" orientation="portrait" r:id="rId1"/>
  <headerFooter alignWithMargins="0">
    <oddHeader xml:space="preserve"> </oddHeader>
    <oddFooter>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252F7-A147-4471-A6B2-02A01F97CBA0}">
  <sheetPr>
    <pageSetUpPr fitToPage="1"/>
  </sheetPr>
  <dimension ref="A1:S47"/>
  <sheetViews>
    <sheetView showGridLines="0" view="pageBreakPreview" topLeftCell="A6" zoomScaleNormal="91" workbookViewId="0">
      <selection activeCell="H13" sqref="H13"/>
    </sheetView>
  </sheetViews>
  <sheetFormatPr defaultRowHeight="13.2" x14ac:dyDescent="0.25"/>
  <cols>
    <col min="1" max="1" width="2.5546875" customWidth="1"/>
    <col min="2" max="2" width="1.44140625" customWidth="1"/>
    <col min="3" max="3" width="5" customWidth="1"/>
    <col min="4" max="4" width="4.6640625" customWidth="1"/>
    <col min="5" max="5" width="4.88671875" customWidth="1"/>
    <col min="6" max="6" width="5" customWidth="1"/>
    <col min="7" max="7" width="4.5546875" customWidth="1"/>
    <col min="9" max="9" width="11.109375" customWidth="1"/>
    <col min="10" max="10" width="10.5546875" customWidth="1"/>
    <col min="11" max="11" width="10.44140625" customWidth="1"/>
    <col min="12" max="12" width="10.6640625" customWidth="1"/>
    <col min="13" max="13" width="12.88671875" customWidth="1"/>
    <col min="14" max="14" width="15.6640625" customWidth="1"/>
    <col min="15" max="15" width="13.109375" customWidth="1"/>
    <col min="16" max="17" width="15.6640625" customWidth="1"/>
    <col min="18" max="18" width="14.109375" customWidth="1"/>
    <col min="19" max="19" width="1.88671875" customWidth="1"/>
  </cols>
  <sheetData>
    <row r="1" spans="1:19" ht="29.25" customHeight="1" x14ac:dyDescent="0.25">
      <c r="C1" s="456" t="s">
        <v>203</v>
      </c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</row>
    <row r="2" spans="1:19" ht="6" customHeight="1" x14ac:dyDescent="0.25"/>
    <row r="3" spans="1:19" ht="11.25" customHeight="1" x14ac:dyDescent="0.35">
      <c r="C3" s="141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3"/>
    </row>
    <row r="4" spans="1:19" ht="18.600000000000001" x14ac:dyDescent="0.35">
      <c r="A4" s="114"/>
      <c r="B4" s="114"/>
      <c r="C4" s="144" t="s">
        <v>215</v>
      </c>
      <c r="D4" s="145"/>
      <c r="E4" s="145"/>
      <c r="F4" s="145"/>
      <c r="G4" s="145"/>
      <c r="H4" s="415" t="s">
        <v>191</v>
      </c>
      <c r="I4" s="415"/>
      <c r="J4" s="415"/>
      <c r="K4" s="415"/>
      <c r="L4" s="415"/>
      <c r="M4" s="415"/>
      <c r="N4" s="415"/>
      <c r="O4" s="415"/>
      <c r="P4" s="415"/>
      <c r="Q4" s="177"/>
      <c r="R4" s="146"/>
      <c r="S4" s="114"/>
    </row>
    <row r="5" spans="1:19" ht="18.600000000000001" x14ac:dyDescent="0.35">
      <c r="A5" s="114"/>
      <c r="B5" s="114"/>
      <c r="C5" s="144"/>
      <c r="D5" s="145"/>
      <c r="E5" s="145"/>
      <c r="F5" s="145"/>
      <c r="G5" s="145"/>
      <c r="H5" s="415" t="s">
        <v>216</v>
      </c>
      <c r="I5" s="415"/>
      <c r="J5" s="415"/>
      <c r="K5" s="415"/>
      <c r="L5" s="415"/>
      <c r="M5" s="415"/>
      <c r="N5" s="415"/>
      <c r="O5" s="415"/>
      <c r="P5" s="415"/>
      <c r="Q5" s="177"/>
      <c r="R5" s="146"/>
      <c r="S5" s="114"/>
    </row>
    <row r="6" spans="1:19" ht="7.5" customHeight="1" x14ac:dyDescent="0.35">
      <c r="C6" s="147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9"/>
    </row>
    <row r="7" spans="1:19" ht="36.75" customHeight="1" x14ac:dyDescent="0.25">
      <c r="A7" s="406"/>
      <c r="C7" s="407" t="s">
        <v>151</v>
      </c>
      <c r="D7" s="407" t="s">
        <v>152</v>
      </c>
      <c r="E7" s="407" t="s">
        <v>154</v>
      </c>
      <c r="F7" s="407" t="s">
        <v>153</v>
      </c>
      <c r="G7" s="407" t="s">
        <v>138</v>
      </c>
      <c r="H7" s="115" t="s">
        <v>192</v>
      </c>
      <c r="I7" s="416" t="s">
        <v>201</v>
      </c>
      <c r="J7" s="417"/>
      <c r="K7" s="115" t="s">
        <v>222</v>
      </c>
      <c r="L7" s="115" t="s">
        <v>200</v>
      </c>
      <c r="M7" s="115" t="s">
        <v>223</v>
      </c>
      <c r="N7" s="401" t="s">
        <v>218</v>
      </c>
      <c r="O7" s="418" t="s">
        <v>193</v>
      </c>
      <c r="P7" s="116" t="s">
        <v>194</v>
      </c>
      <c r="Q7" s="421" t="s">
        <v>233</v>
      </c>
      <c r="R7" s="418" t="s">
        <v>195</v>
      </c>
    </row>
    <row r="8" spans="1:19" x14ac:dyDescent="0.25">
      <c r="A8" s="406"/>
      <c r="C8" s="408"/>
      <c r="D8" s="408"/>
      <c r="E8" s="408"/>
      <c r="F8" s="408"/>
      <c r="G8" s="408"/>
      <c r="H8" s="117" t="s">
        <v>196</v>
      </c>
      <c r="I8" s="404" t="s">
        <v>235</v>
      </c>
      <c r="J8" s="405"/>
      <c r="K8" s="395" t="s">
        <v>156</v>
      </c>
      <c r="L8" s="397" t="s">
        <v>202</v>
      </c>
      <c r="M8" s="399" t="s">
        <v>190</v>
      </c>
      <c r="N8" s="402"/>
      <c r="O8" s="419"/>
      <c r="P8" s="395" t="s">
        <v>198</v>
      </c>
      <c r="Q8" s="422"/>
      <c r="R8" s="419"/>
    </row>
    <row r="9" spans="1:19" x14ac:dyDescent="0.25">
      <c r="A9" s="406"/>
      <c r="C9" s="409"/>
      <c r="D9" s="409"/>
      <c r="E9" s="409"/>
      <c r="F9" s="409"/>
      <c r="G9" s="409"/>
      <c r="H9" s="119" t="s">
        <v>199</v>
      </c>
      <c r="I9" s="186" t="s">
        <v>155</v>
      </c>
      <c r="J9" s="186" t="s">
        <v>197</v>
      </c>
      <c r="K9" s="396"/>
      <c r="L9" s="398"/>
      <c r="M9" s="400"/>
      <c r="N9" s="403"/>
      <c r="O9" s="420"/>
      <c r="P9" s="396"/>
      <c r="Q9" s="423"/>
      <c r="R9" s="420"/>
    </row>
    <row r="10" spans="1:19" x14ac:dyDescent="0.25">
      <c r="A10" s="406"/>
      <c r="C10" s="121"/>
      <c r="D10" s="122"/>
      <c r="E10" s="122"/>
      <c r="F10" s="122"/>
      <c r="G10" s="122"/>
      <c r="H10" s="102"/>
      <c r="I10" s="102"/>
      <c r="J10" s="102"/>
    </row>
    <row r="11" spans="1:19" x14ac:dyDescent="0.25">
      <c r="A11" s="406"/>
      <c r="B11" s="102"/>
      <c r="C11" s="101">
        <v>1</v>
      </c>
      <c r="D11" s="101">
        <v>2</v>
      </c>
      <c r="E11" s="101">
        <v>3</v>
      </c>
      <c r="F11" s="101">
        <v>4</v>
      </c>
      <c r="G11" s="101">
        <v>5</v>
      </c>
      <c r="H11" s="101">
        <v>6</v>
      </c>
      <c r="I11" s="101">
        <v>7</v>
      </c>
      <c r="J11" s="101">
        <v>8</v>
      </c>
      <c r="K11" s="101">
        <v>9</v>
      </c>
      <c r="L11" s="101">
        <v>10</v>
      </c>
      <c r="M11" s="101">
        <v>11</v>
      </c>
      <c r="N11" s="101">
        <v>12</v>
      </c>
      <c r="O11" s="101">
        <v>13</v>
      </c>
      <c r="P11" s="101">
        <v>14</v>
      </c>
      <c r="Q11" s="101">
        <v>15</v>
      </c>
      <c r="R11" s="101">
        <v>16</v>
      </c>
      <c r="S11" s="102"/>
    </row>
    <row r="12" spans="1:19" x14ac:dyDescent="0.25">
      <c r="A12" s="406"/>
    </row>
    <row r="13" spans="1:19" x14ac:dyDescent="0.25">
      <c r="A13" s="406"/>
      <c r="C13" s="135">
        <v>1</v>
      </c>
      <c r="D13" s="137"/>
      <c r="E13" s="137"/>
      <c r="F13" s="137"/>
      <c r="G13" s="137"/>
      <c r="H13" s="134">
        <v>0</v>
      </c>
      <c r="I13" s="134">
        <v>0</v>
      </c>
      <c r="J13" s="134">
        <v>0</v>
      </c>
      <c r="K13" s="269">
        <f>SUM(I13,J13)</f>
        <v>0</v>
      </c>
      <c r="L13" s="134">
        <v>0</v>
      </c>
      <c r="M13" s="269">
        <f t="shared" ref="M13:M42" si="0">SUM(H13,K13,L13)</f>
        <v>0</v>
      </c>
      <c r="N13" s="270">
        <f>M13*'AMF 4'!$H$23</f>
        <v>0</v>
      </c>
      <c r="O13" s="138">
        <v>0</v>
      </c>
      <c r="P13" s="270">
        <f>N13*O13</f>
        <v>0</v>
      </c>
      <c r="Q13" s="133">
        <v>0</v>
      </c>
      <c r="R13" s="133">
        <v>0</v>
      </c>
    </row>
    <row r="14" spans="1:19" x14ac:dyDescent="0.25">
      <c r="A14" s="406"/>
      <c r="C14" s="135">
        <v>2</v>
      </c>
      <c r="D14" s="137"/>
      <c r="E14" s="137"/>
      <c r="F14" s="137"/>
      <c r="G14" s="137"/>
      <c r="H14" s="134">
        <v>0</v>
      </c>
      <c r="I14" s="134">
        <v>0</v>
      </c>
      <c r="J14" s="134">
        <v>0</v>
      </c>
      <c r="K14" s="269">
        <f t="shared" ref="K14:K42" si="1">SUM(I14,J14)</f>
        <v>0</v>
      </c>
      <c r="L14" s="134">
        <v>0</v>
      </c>
      <c r="M14" s="269">
        <f t="shared" ref="M14:M23" si="2">SUM(H14,K14,L14)</f>
        <v>0</v>
      </c>
      <c r="N14" s="270">
        <f>M14*'AMF 4'!$H$23</f>
        <v>0</v>
      </c>
      <c r="O14" s="138">
        <v>0</v>
      </c>
      <c r="P14" s="270">
        <f t="shared" ref="P14:P42" si="3">N14*O14</f>
        <v>0</v>
      </c>
      <c r="Q14" s="133">
        <v>0</v>
      </c>
      <c r="R14" s="133">
        <v>0</v>
      </c>
    </row>
    <row r="15" spans="1:19" x14ac:dyDescent="0.25">
      <c r="A15" s="406"/>
      <c r="C15" s="135">
        <v>3</v>
      </c>
      <c r="D15" s="137"/>
      <c r="E15" s="137"/>
      <c r="F15" s="137"/>
      <c r="G15" s="137"/>
      <c r="H15" s="134">
        <v>0</v>
      </c>
      <c r="I15" s="134">
        <v>0</v>
      </c>
      <c r="J15" s="134">
        <v>0</v>
      </c>
      <c r="K15" s="269">
        <f t="shared" si="1"/>
        <v>0</v>
      </c>
      <c r="L15" s="134">
        <v>0</v>
      </c>
      <c r="M15" s="269">
        <f t="shared" si="2"/>
        <v>0</v>
      </c>
      <c r="N15" s="270">
        <f>M15*'AMF 4'!$H$23</f>
        <v>0</v>
      </c>
      <c r="O15" s="138">
        <v>0</v>
      </c>
      <c r="P15" s="270">
        <f t="shared" si="3"/>
        <v>0</v>
      </c>
      <c r="Q15" s="133">
        <v>0</v>
      </c>
      <c r="R15" s="133">
        <v>0</v>
      </c>
    </row>
    <row r="16" spans="1:19" x14ac:dyDescent="0.25">
      <c r="A16" s="406"/>
      <c r="C16" s="135">
        <v>4</v>
      </c>
      <c r="D16" s="137"/>
      <c r="E16" s="137"/>
      <c r="F16" s="137"/>
      <c r="G16" s="137"/>
      <c r="H16" s="134">
        <v>0</v>
      </c>
      <c r="I16" s="134">
        <v>0</v>
      </c>
      <c r="J16" s="134">
        <v>0</v>
      </c>
      <c r="K16" s="269">
        <f t="shared" si="1"/>
        <v>0</v>
      </c>
      <c r="L16" s="134">
        <v>0</v>
      </c>
      <c r="M16" s="269">
        <f t="shared" si="2"/>
        <v>0</v>
      </c>
      <c r="N16" s="270">
        <f>M16*'AMF 4'!$H$23</f>
        <v>0</v>
      </c>
      <c r="O16" s="138">
        <v>0</v>
      </c>
      <c r="P16" s="270">
        <f t="shared" si="3"/>
        <v>0</v>
      </c>
      <c r="Q16" s="133">
        <v>0</v>
      </c>
      <c r="R16" s="133">
        <v>0</v>
      </c>
    </row>
    <row r="17" spans="1:18" x14ac:dyDescent="0.25">
      <c r="A17" s="406"/>
      <c r="C17" s="135">
        <v>5</v>
      </c>
      <c r="D17" s="137"/>
      <c r="E17" s="137"/>
      <c r="F17" s="137"/>
      <c r="G17" s="137"/>
      <c r="H17" s="134">
        <v>0</v>
      </c>
      <c r="I17" s="134">
        <v>0</v>
      </c>
      <c r="J17" s="134">
        <v>0</v>
      </c>
      <c r="K17" s="269">
        <f t="shared" si="1"/>
        <v>0</v>
      </c>
      <c r="L17" s="134">
        <v>0</v>
      </c>
      <c r="M17" s="269">
        <f t="shared" si="2"/>
        <v>0</v>
      </c>
      <c r="N17" s="270">
        <f>M17*'AMF 4'!$H$23</f>
        <v>0</v>
      </c>
      <c r="O17" s="138">
        <v>0</v>
      </c>
      <c r="P17" s="270">
        <f t="shared" si="3"/>
        <v>0</v>
      </c>
      <c r="Q17" s="133">
        <v>0</v>
      </c>
      <c r="R17" s="133">
        <v>0</v>
      </c>
    </row>
    <row r="18" spans="1:18" x14ac:dyDescent="0.25">
      <c r="A18" s="406"/>
      <c r="C18" s="135">
        <v>6</v>
      </c>
      <c r="D18" s="137"/>
      <c r="E18" s="137"/>
      <c r="F18" s="137"/>
      <c r="G18" s="137"/>
      <c r="H18" s="134">
        <v>0</v>
      </c>
      <c r="I18" s="134">
        <v>0</v>
      </c>
      <c r="J18" s="134">
        <v>0</v>
      </c>
      <c r="K18" s="269">
        <f t="shared" si="1"/>
        <v>0</v>
      </c>
      <c r="L18" s="134">
        <v>0</v>
      </c>
      <c r="M18" s="269">
        <f t="shared" si="2"/>
        <v>0</v>
      </c>
      <c r="N18" s="270">
        <f>M18*'AMF 4'!$H$23</f>
        <v>0</v>
      </c>
      <c r="O18" s="138">
        <v>0</v>
      </c>
      <c r="P18" s="270">
        <f t="shared" si="3"/>
        <v>0</v>
      </c>
      <c r="Q18" s="133">
        <v>0</v>
      </c>
      <c r="R18" s="133">
        <v>0</v>
      </c>
    </row>
    <row r="19" spans="1:18" x14ac:dyDescent="0.25">
      <c r="A19" s="406"/>
      <c r="C19" s="135">
        <v>7</v>
      </c>
      <c r="D19" s="137"/>
      <c r="E19" s="137"/>
      <c r="F19" s="137"/>
      <c r="G19" s="137"/>
      <c r="H19" s="134">
        <v>0</v>
      </c>
      <c r="I19" s="134">
        <v>0</v>
      </c>
      <c r="J19" s="134">
        <v>0</v>
      </c>
      <c r="K19" s="269">
        <f t="shared" si="1"/>
        <v>0</v>
      </c>
      <c r="L19" s="134">
        <v>0</v>
      </c>
      <c r="M19" s="269">
        <f t="shared" si="2"/>
        <v>0</v>
      </c>
      <c r="N19" s="270">
        <f>M19*'AMF 4'!$H$23</f>
        <v>0</v>
      </c>
      <c r="O19" s="138">
        <v>0</v>
      </c>
      <c r="P19" s="270">
        <f t="shared" si="3"/>
        <v>0</v>
      </c>
      <c r="Q19" s="133">
        <v>0</v>
      </c>
      <c r="R19" s="133">
        <v>0</v>
      </c>
    </row>
    <row r="20" spans="1:18" x14ac:dyDescent="0.25">
      <c r="A20" s="406"/>
      <c r="C20" s="135">
        <v>8</v>
      </c>
      <c r="D20" s="137"/>
      <c r="E20" s="137"/>
      <c r="F20" s="137"/>
      <c r="G20" s="137"/>
      <c r="H20" s="134">
        <v>0</v>
      </c>
      <c r="I20" s="134">
        <v>0</v>
      </c>
      <c r="J20" s="134">
        <v>0</v>
      </c>
      <c r="K20" s="269">
        <f t="shared" si="1"/>
        <v>0</v>
      </c>
      <c r="L20" s="134">
        <v>0</v>
      </c>
      <c r="M20" s="269">
        <f t="shared" si="2"/>
        <v>0</v>
      </c>
      <c r="N20" s="270">
        <f>M20*'AMF 4'!$H$23</f>
        <v>0</v>
      </c>
      <c r="O20" s="138">
        <v>0</v>
      </c>
      <c r="P20" s="270">
        <f t="shared" si="3"/>
        <v>0</v>
      </c>
      <c r="Q20" s="133">
        <v>0</v>
      </c>
      <c r="R20" s="133">
        <v>0</v>
      </c>
    </row>
    <row r="21" spans="1:18" x14ac:dyDescent="0.25">
      <c r="A21" s="406"/>
      <c r="C21" s="135">
        <v>9</v>
      </c>
      <c r="D21" s="137"/>
      <c r="E21" s="137"/>
      <c r="F21" s="137"/>
      <c r="G21" s="137"/>
      <c r="H21" s="134">
        <v>0</v>
      </c>
      <c r="I21" s="134">
        <v>0</v>
      </c>
      <c r="J21" s="134">
        <v>0</v>
      </c>
      <c r="K21" s="269">
        <f t="shared" si="1"/>
        <v>0</v>
      </c>
      <c r="L21" s="134">
        <v>0</v>
      </c>
      <c r="M21" s="269">
        <f t="shared" si="2"/>
        <v>0</v>
      </c>
      <c r="N21" s="270">
        <f>M21*'AMF 4'!$H$23</f>
        <v>0</v>
      </c>
      <c r="O21" s="138">
        <v>0</v>
      </c>
      <c r="P21" s="270">
        <f t="shared" si="3"/>
        <v>0</v>
      </c>
      <c r="Q21" s="133">
        <v>0</v>
      </c>
      <c r="R21" s="133">
        <v>0</v>
      </c>
    </row>
    <row r="22" spans="1:18" x14ac:dyDescent="0.25">
      <c r="A22" s="406"/>
      <c r="C22" s="135">
        <v>10</v>
      </c>
      <c r="D22" s="137"/>
      <c r="E22" s="137"/>
      <c r="F22" s="137"/>
      <c r="G22" s="137"/>
      <c r="H22" s="134">
        <v>0</v>
      </c>
      <c r="I22" s="134">
        <v>0</v>
      </c>
      <c r="J22" s="134">
        <v>0</v>
      </c>
      <c r="K22" s="269">
        <f t="shared" si="1"/>
        <v>0</v>
      </c>
      <c r="L22" s="134">
        <v>0</v>
      </c>
      <c r="M22" s="269">
        <f t="shared" si="2"/>
        <v>0</v>
      </c>
      <c r="N22" s="270">
        <f>M22*'AMF 4'!$H$23</f>
        <v>0</v>
      </c>
      <c r="O22" s="138">
        <v>0</v>
      </c>
      <c r="P22" s="270">
        <f t="shared" si="3"/>
        <v>0</v>
      </c>
      <c r="Q22" s="133">
        <v>0</v>
      </c>
      <c r="R22" s="133">
        <v>0</v>
      </c>
    </row>
    <row r="23" spans="1:18" x14ac:dyDescent="0.25">
      <c r="A23" s="406"/>
      <c r="C23" s="135">
        <v>11</v>
      </c>
      <c r="D23" s="137"/>
      <c r="E23" s="137"/>
      <c r="F23" s="137"/>
      <c r="G23" s="137"/>
      <c r="H23" s="134">
        <v>0</v>
      </c>
      <c r="I23" s="134">
        <v>0</v>
      </c>
      <c r="J23" s="134">
        <v>0</v>
      </c>
      <c r="K23" s="269">
        <f t="shared" si="1"/>
        <v>0</v>
      </c>
      <c r="L23" s="134">
        <v>0</v>
      </c>
      <c r="M23" s="269">
        <f t="shared" si="2"/>
        <v>0</v>
      </c>
      <c r="N23" s="270">
        <f>M23*'AMF 4'!$H$23</f>
        <v>0</v>
      </c>
      <c r="O23" s="138">
        <v>0</v>
      </c>
      <c r="P23" s="270">
        <f t="shared" si="3"/>
        <v>0</v>
      </c>
      <c r="Q23" s="133">
        <v>0</v>
      </c>
      <c r="R23" s="133">
        <v>0</v>
      </c>
    </row>
    <row r="24" spans="1:18" x14ac:dyDescent="0.25">
      <c r="A24" s="406"/>
      <c r="C24" s="135">
        <v>12</v>
      </c>
      <c r="D24" s="137"/>
      <c r="E24" s="137"/>
      <c r="F24" s="137"/>
      <c r="G24" s="137"/>
      <c r="H24" s="134">
        <v>0</v>
      </c>
      <c r="I24" s="134">
        <v>0</v>
      </c>
      <c r="J24" s="134">
        <v>0</v>
      </c>
      <c r="K24" s="269">
        <f t="shared" si="1"/>
        <v>0</v>
      </c>
      <c r="L24" s="134">
        <v>0</v>
      </c>
      <c r="M24" s="269">
        <f t="shared" si="0"/>
        <v>0</v>
      </c>
      <c r="N24" s="270">
        <f>M24*'AMF 4'!$H$23</f>
        <v>0</v>
      </c>
      <c r="O24" s="138">
        <v>0</v>
      </c>
      <c r="P24" s="270">
        <f t="shared" si="3"/>
        <v>0</v>
      </c>
      <c r="Q24" s="133">
        <v>0</v>
      </c>
      <c r="R24" s="133">
        <v>0</v>
      </c>
    </row>
    <row r="25" spans="1:18" x14ac:dyDescent="0.25">
      <c r="A25" s="406"/>
      <c r="C25" s="135">
        <v>13</v>
      </c>
      <c r="D25" s="137"/>
      <c r="E25" s="137"/>
      <c r="F25" s="137"/>
      <c r="G25" s="137"/>
      <c r="H25" s="134">
        <v>0</v>
      </c>
      <c r="I25" s="134">
        <v>0</v>
      </c>
      <c r="J25" s="134">
        <v>0</v>
      </c>
      <c r="K25" s="269">
        <f t="shared" si="1"/>
        <v>0</v>
      </c>
      <c r="L25" s="134">
        <v>0</v>
      </c>
      <c r="M25" s="269">
        <f t="shared" si="0"/>
        <v>0</v>
      </c>
      <c r="N25" s="270">
        <f>M25*'AMF 4'!$H$23</f>
        <v>0</v>
      </c>
      <c r="O25" s="138">
        <v>0</v>
      </c>
      <c r="P25" s="270">
        <f t="shared" si="3"/>
        <v>0</v>
      </c>
      <c r="Q25" s="133">
        <v>0</v>
      </c>
      <c r="R25" s="133">
        <v>0</v>
      </c>
    </row>
    <row r="26" spans="1:18" x14ac:dyDescent="0.25">
      <c r="A26" s="406"/>
      <c r="C26" s="135">
        <v>14</v>
      </c>
      <c r="D26" s="137"/>
      <c r="E26" s="137"/>
      <c r="F26" s="137"/>
      <c r="G26" s="137"/>
      <c r="H26" s="134">
        <v>0</v>
      </c>
      <c r="I26" s="134">
        <v>0</v>
      </c>
      <c r="J26" s="134">
        <v>0</v>
      </c>
      <c r="K26" s="269">
        <f t="shared" si="1"/>
        <v>0</v>
      </c>
      <c r="L26" s="134">
        <v>0</v>
      </c>
      <c r="M26" s="269">
        <f t="shared" si="0"/>
        <v>0</v>
      </c>
      <c r="N26" s="270">
        <f>M26*'AMF 4'!$H$23</f>
        <v>0</v>
      </c>
      <c r="O26" s="138">
        <v>0</v>
      </c>
      <c r="P26" s="270">
        <f t="shared" si="3"/>
        <v>0</v>
      </c>
      <c r="Q26" s="133">
        <v>0</v>
      </c>
      <c r="R26" s="133">
        <v>0</v>
      </c>
    </row>
    <row r="27" spans="1:18" x14ac:dyDescent="0.25">
      <c r="A27" s="406"/>
      <c r="C27" s="135">
        <v>15</v>
      </c>
      <c r="D27" s="137"/>
      <c r="E27" s="137"/>
      <c r="F27" s="137"/>
      <c r="G27" s="137"/>
      <c r="H27" s="134">
        <v>0</v>
      </c>
      <c r="I27" s="134">
        <v>0</v>
      </c>
      <c r="J27" s="134">
        <v>0</v>
      </c>
      <c r="K27" s="269">
        <f t="shared" si="1"/>
        <v>0</v>
      </c>
      <c r="L27" s="134">
        <v>0</v>
      </c>
      <c r="M27" s="269">
        <f t="shared" si="0"/>
        <v>0</v>
      </c>
      <c r="N27" s="270">
        <f>M27*'AMF 4'!$H$23</f>
        <v>0</v>
      </c>
      <c r="O27" s="138">
        <v>0</v>
      </c>
      <c r="P27" s="270">
        <f t="shared" si="3"/>
        <v>0</v>
      </c>
      <c r="Q27" s="133">
        <v>0</v>
      </c>
      <c r="R27" s="133">
        <v>0</v>
      </c>
    </row>
    <row r="28" spans="1:18" x14ac:dyDescent="0.25">
      <c r="A28" s="406"/>
      <c r="C28" s="135">
        <v>16</v>
      </c>
      <c r="D28" s="137"/>
      <c r="E28" s="137"/>
      <c r="F28" s="137"/>
      <c r="G28" s="137"/>
      <c r="H28" s="134">
        <v>0</v>
      </c>
      <c r="I28" s="134">
        <v>0</v>
      </c>
      <c r="J28" s="134">
        <v>0</v>
      </c>
      <c r="K28" s="269">
        <f t="shared" si="1"/>
        <v>0</v>
      </c>
      <c r="L28" s="134">
        <v>0</v>
      </c>
      <c r="M28" s="269">
        <f t="shared" si="0"/>
        <v>0</v>
      </c>
      <c r="N28" s="270">
        <f>M28*'AMF 4'!$H$23</f>
        <v>0</v>
      </c>
      <c r="O28" s="138">
        <v>0</v>
      </c>
      <c r="P28" s="270">
        <f t="shared" si="3"/>
        <v>0</v>
      </c>
      <c r="Q28" s="133">
        <v>0</v>
      </c>
      <c r="R28" s="133">
        <v>0</v>
      </c>
    </row>
    <row r="29" spans="1:18" x14ac:dyDescent="0.25">
      <c r="A29" s="406"/>
      <c r="C29" s="135">
        <v>17</v>
      </c>
      <c r="D29" s="137"/>
      <c r="E29" s="137"/>
      <c r="F29" s="137"/>
      <c r="G29" s="137"/>
      <c r="H29" s="134">
        <v>0</v>
      </c>
      <c r="I29" s="134">
        <v>0</v>
      </c>
      <c r="J29" s="134">
        <v>0</v>
      </c>
      <c r="K29" s="269">
        <f t="shared" si="1"/>
        <v>0</v>
      </c>
      <c r="L29" s="134">
        <v>0</v>
      </c>
      <c r="M29" s="269">
        <f t="shared" si="0"/>
        <v>0</v>
      </c>
      <c r="N29" s="270">
        <f>M29*'AMF 4'!$H$23</f>
        <v>0</v>
      </c>
      <c r="O29" s="138">
        <v>0</v>
      </c>
      <c r="P29" s="270">
        <f t="shared" si="3"/>
        <v>0</v>
      </c>
      <c r="Q29" s="133">
        <v>0</v>
      </c>
      <c r="R29" s="133">
        <v>0</v>
      </c>
    </row>
    <row r="30" spans="1:18" x14ac:dyDescent="0.25">
      <c r="A30" s="406"/>
      <c r="C30" s="135">
        <v>18</v>
      </c>
      <c r="D30" s="137"/>
      <c r="E30" s="137"/>
      <c r="F30" s="137"/>
      <c r="G30" s="137"/>
      <c r="H30" s="134">
        <v>0</v>
      </c>
      <c r="I30" s="134">
        <v>0</v>
      </c>
      <c r="J30" s="134">
        <v>0</v>
      </c>
      <c r="K30" s="269">
        <f t="shared" si="1"/>
        <v>0</v>
      </c>
      <c r="L30" s="134">
        <v>0</v>
      </c>
      <c r="M30" s="269">
        <f t="shared" si="0"/>
        <v>0</v>
      </c>
      <c r="N30" s="270">
        <f>M30*'AMF 4'!$H$23</f>
        <v>0</v>
      </c>
      <c r="O30" s="138">
        <v>0</v>
      </c>
      <c r="P30" s="270">
        <f t="shared" si="3"/>
        <v>0</v>
      </c>
      <c r="Q30" s="133">
        <v>0</v>
      </c>
      <c r="R30" s="133">
        <v>0</v>
      </c>
    </row>
    <row r="31" spans="1:18" x14ac:dyDescent="0.25">
      <c r="A31" s="406"/>
      <c r="C31" s="135">
        <v>19</v>
      </c>
      <c r="D31" s="137"/>
      <c r="E31" s="137"/>
      <c r="F31" s="137"/>
      <c r="G31" s="137"/>
      <c r="H31" s="134">
        <v>0</v>
      </c>
      <c r="I31" s="134">
        <v>0</v>
      </c>
      <c r="J31" s="134">
        <v>0</v>
      </c>
      <c r="K31" s="269">
        <f t="shared" si="1"/>
        <v>0</v>
      </c>
      <c r="L31" s="134">
        <v>0</v>
      </c>
      <c r="M31" s="269">
        <f t="shared" si="0"/>
        <v>0</v>
      </c>
      <c r="N31" s="270">
        <f>M31*'AMF 4'!$H$23</f>
        <v>0</v>
      </c>
      <c r="O31" s="138">
        <v>0</v>
      </c>
      <c r="P31" s="270">
        <f t="shared" si="3"/>
        <v>0</v>
      </c>
      <c r="Q31" s="133">
        <v>0</v>
      </c>
      <c r="R31" s="133">
        <v>0</v>
      </c>
    </row>
    <row r="32" spans="1:18" x14ac:dyDescent="0.25">
      <c r="A32" s="406"/>
      <c r="C32" s="135">
        <v>20</v>
      </c>
      <c r="D32" s="137"/>
      <c r="E32" s="137"/>
      <c r="F32" s="137"/>
      <c r="G32" s="137"/>
      <c r="H32" s="134">
        <v>0</v>
      </c>
      <c r="I32" s="134">
        <v>0</v>
      </c>
      <c r="J32" s="134">
        <v>0</v>
      </c>
      <c r="K32" s="269">
        <f t="shared" si="1"/>
        <v>0</v>
      </c>
      <c r="L32" s="134">
        <v>0</v>
      </c>
      <c r="M32" s="269">
        <f t="shared" si="0"/>
        <v>0</v>
      </c>
      <c r="N32" s="270">
        <f>M32*'AMF 4'!$H$23</f>
        <v>0</v>
      </c>
      <c r="O32" s="138">
        <v>0</v>
      </c>
      <c r="P32" s="270">
        <f t="shared" si="3"/>
        <v>0</v>
      </c>
      <c r="Q32" s="133">
        <v>0</v>
      </c>
      <c r="R32" s="133">
        <v>0</v>
      </c>
    </row>
    <row r="33" spans="1:18" x14ac:dyDescent="0.25">
      <c r="A33" s="406"/>
      <c r="C33" s="135">
        <v>21</v>
      </c>
      <c r="D33" s="137"/>
      <c r="E33" s="137"/>
      <c r="F33" s="137"/>
      <c r="G33" s="137"/>
      <c r="H33" s="134">
        <v>0</v>
      </c>
      <c r="I33" s="134">
        <v>0</v>
      </c>
      <c r="J33" s="134">
        <v>0</v>
      </c>
      <c r="K33" s="269">
        <f t="shared" si="1"/>
        <v>0</v>
      </c>
      <c r="L33" s="134">
        <v>0</v>
      </c>
      <c r="M33" s="269">
        <f t="shared" si="0"/>
        <v>0</v>
      </c>
      <c r="N33" s="270">
        <f>M33*'AMF 4'!$H$23</f>
        <v>0</v>
      </c>
      <c r="O33" s="138">
        <v>0</v>
      </c>
      <c r="P33" s="270">
        <f t="shared" si="3"/>
        <v>0</v>
      </c>
      <c r="Q33" s="133">
        <v>0</v>
      </c>
      <c r="R33" s="133">
        <v>0</v>
      </c>
    </row>
    <row r="34" spans="1:18" x14ac:dyDescent="0.25">
      <c r="A34" s="406"/>
      <c r="C34" s="135">
        <v>22</v>
      </c>
      <c r="D34" s="137"/>
      <c r="E34" s="137"/>
      <c r="F34" s="137"/>
      <c r="G34" s="137"/>
      <c r="H34" s="134">
        <v>0</v>
      </c>
      <c r="I34" s="134">
        <v>0</v>
      </c>
      <c r="J34" s="134">
        <v>0</v>
      </c>
      <c r="K34" s="269">
        <f t="shared" si="1"/>
        <v>0</v>
      </c>
      <c r="L34" s="134">
        <v>0</v>
      </c>
      <c r="M34" s="269">
        <f t="shared" si="0"/>
        <v>0</v>
      </c>
      <c r="N34" s="270">
        <f>M34*'AMF 4'!$H$23</f>
        <v>0</v>
      </c>
      <c r="O34" s="138">
        <v>0</v>
      </c>
      <c r="P34" s="270">
        <f t="shared" si="3"/>
        <v>0</v>
      </c>
      <c r="Q34" s="133">
        <v>0</v>
      </c>
      <c r="R34" s="133">
        <v>0</v>
      </c>
    </row>
    <row r="35" spans="1:18" x14ac:dyDescent="0.25">
      <c r="A35" s="406"/>
      <c r="C35" s="135">
        <v>23</v>
      </c>
      <c r="D35" s="137"/>
      <c r="E35" s="137"/>
      <c r="F35" s="137"/>
      <c r="G35" s="137"/>
      <c r="H35" s="134">
        <v>0</v>
      </c>
      <c r="I35" s="134">
        <v>0</v>
      </c>
      <c r="J35" s="134">
        <v>0</v>
      </c>
      <c r="K35" s="269">
        <f t="shared" si="1"/>
        <v>0</v>
      </c>
      <c r="L35" s="134">
        <v>0</v>
      </c>
      <c r="M35" s="269">
        <f t="shared" si="0"/>
        <v>0</v>
      </c>
      <c r="N35" s="270">
        <f>M35*'AMF 4'!$H$23</f>
        <v>0</v>
      </c>
      <c r="O35" s="138">
        <v>0</v>
      </c>
      <c r="P35" s="270">
        <f t="shared" si="3"/>
        <v>0</v>
      </c>
      <c r="Q35" s="133">
        <v>0</v>
      </c>
      <c r="R35" s="133">
        <v>0</v>
      </c>
    </row>
    <row r="36" spans="1:18" x14ac:dyDescent="0.25">
      <c r="A36" s="406"/>
      <c r="C36" s="135">
        <v>24</v>
      </c>
      <c r="D36" s="137"/>
      <c r="E36" s="137"/>
      <c r="F36" s="137"/>
      <c r="G36" s="137"/>
      <c r="H36" s="134">
        <v>0</v>
      </c>
      <c r="I36" s="134">
        <v>0</v>
      </c>
      <c r="J36" s="134">
        <v>0</v>
      </c>
      <c r="K36" s="269">
        <f t="shared" si="1"/>
        <v>0</v>
      </c>
      <c r="L36" s="134">
        <v>0</v>
      </c>
      <c r="M36" s="269">
        <f t="shared" si="0"/>
        <v>0</v>
      </c>
      <c r="N36" s="270">
        <f>M36*'AMF 4'!$H$23</f>
        <v>0</v>
      </c>
      <c r="O36" s="138">
        <v>0</v>
      </c>
      <c r="P36" s="270">
        <f t="shared" si="3"/>
        <v>0</v>
      </c>
      <c r="Q36" s="133">
        <v>0</v>
      </c>
      <c r="R36" s="133">
        <v>0</v>
      </c>
    </row>
    <row r="37" spans="1:18" x14ac:dyDescent="0.25">
      <c r="A37" s="406"/>
      <c r="C37" s="135">
        <v>25</v>
      </c>
      <c r="D37" s="137"/>
      <c r="E37" s="137"/>
      <c r="F37" s="137"/>
      <c r="G37" s="137"/>
      <c r="H37" s="134">
        <v>0</v>
      </c>
      <c r="I37" s="134">
        <v>0</v>
      </c>
      <c r="J37" s="134">
        <v>0</v>
      </c>
      <c r="K37" s="269">
        <f t="shared" si="1"/>
        <v>0</v>
      </c>
      <c r="L37" s="134">
        <v>0</v>
      </c>
      <c r="M37" s="269">
        <f t="shared" si="0"/>
        <v>0</v>
      </c>
      <c r="N37" s="270">
        <f>M37*'AMF 4'!$H$23</f>
        <v>0</v>
      </c>
      <c r="O37" s="138">
        <v>0</v>
      </c>
      <c r="P37" s="270">
        <f t="shared" si="3"/>
        <v>0</v>
      </c>
      <c r="Q37" s="133">
        <v>0</v>
      </c>
      <c r="R37" s="133">
        <v>0</v>
      </c>
    </row>
    <row r="38" spans="1:18" x14ac:dyDescent="0.25">
      <c r="A38" s="406"/>
      <c r="C38" s="135">
        <v>26</v>
      </c>
      <c r="D38" s="137"/>
      <c r="E38" s="137"/>
      <c r="F38" s="137"/>
      <c r="G38" s="137"/>
      <c r="H38" s="134">
        <v>0</v>
      </c>
      <c r="I38" s="134">
        <v>0</v>
      </c>
      <c r="J38" s="134">
        <v>0</v>
      </c>
      <c r="K38" s="269">
        <f t="shared" si="1"/>
        <v>0</v>
      </c>
      <c r="L38" s="134">
        <v>0</v>
      </c>
      <c r="M38" s="269">
        <f t="shared" si="0"/>
        <v>0</v>
      </c>
      <c r="N38" s="270">
        <f>M38*'AMF 4'!$H$23</f>
        <v>0</v>
      </c>
      <c r="O38" s="138">
        <v>0</v>
      </c>
      <c r="P38" s="270">
        <f t="shared" si="3"/>
        <v>0</v>
      </c>
      <c r="Q38" s="133">
        <v>0</v>
      </c>
      <c r="R38" s="133">
        <v>0</v>
      </c>
    </row>
    <row r="39" spans="1:18" x14ac:dyDescent="0.25">
      <c r="A39" s="406"/>
      <c r="C39" s="135">
        <v>27</v>
      </c>
      <c r="D39" s="137"/>
      <c r="E39" s="137"/>
      <c r="F39" s="137"/>
      <c r="G39" s="137"/>
      <c r="H39" s="134">
        <v>0</v>
      </c>
      <c r="I39" s="134">
        <v>0</v>
      </c>
      <c r="J39" s="134">
        <v>0</v>
      </c>
      <c r="K39" s="269">
        <f t="shared" si="1"/>
        <v>0</v>
      </c>
      <c r="L39" s="134">
        <v>0</v>
      </c>
      <c r="M39" s="269">
        <f t="shared" si="0"/>
        <v>0</v>
      </c>
      <c r="N39" s="270">
        <f>M39*'AMF 4'!$H$23</f>
        <v>0</v>
      </c>
      <c r="O39" s="138">
        <v>0</v>
      </c>
      <c r="P39" s="270">
        <f t="shared" si="3"/>
        <v>0</v>
      </c>
      <c r="Q39" s="133">
        <v>0</v>
      </c>
      <c r="R39" s="133">
        <v>0</v>
      </c>
    </row>
    <row r="40" spans="1:18" x14ac:dyDescent="0.25">
      <c r="A40" s="406"/>
      <c r="C40" s="135">
        <v>28</v>
      </c>
      <c r="D40" s="137"/>
      <c r="E40" s="137"/>
      <c r="F40" s="137"/>
      <c r="G40" s="137"/>
      <c r="H40" s="134">
        <v>0</v>
      </c>
      <c r="I40" s="134">
        <v>0</v>
      </c>
      <c r="J40" s="134">
        <v>0</v>
      </c>
      <c r="K40" s="269">
        <f t="shared" si="1"/>
        <v>0</v>
      </c>
      <c r="L40" s="134">
        <v>0</v>
      </c>
      <c r="M40" s="269">
        <f t="shared" si="0"/>
        <v>0</v>
      </c>
      <c r="N40" s="270">
        <f>M40*'AMF 4'!$H$23</f>
        <v>0</v>
      </c>
      <c r="O40" s="138">
        <v>0</v>
      </c>
      <c r="P40" s="270">
        <f t="shared" si="3"/>
        <v>0</v>
      </c>
      <c r="Q40" s="133">
        <v>0</v>
      </c>
      <c r="R40" s="133">
        <v>0</v>
      </c>
    </row>
    <row r="41" spans="1:18" x14ac:dyDescent="0.25">
      <c r="A41" s="406"/>
      <c r="C41" s="135">
        <v>29</v>
      </c>
      <c r="D41" s="137"/>
      <c r="E41" s="137"/>
      <c r="F41" s="137"/>
      <c r="G41" s="137"/>
      <c r="H41" s="134">
        <v>0</v>
      </c>
      <c r="I41" s="134">
        <v>0</v>
      </c>
      <c r="J41" s="134">
        <v>0</v>
      </c>
      <c r="K41" s="269">
        <f t="shared" si="1"/>
        <v>0</v>
      </c>
      <c r="L41" s="134">
        <v>0</v>
      </c>
      <c r="M41" s="269">
        <f t="shared" si="0"/>
        <v>0</v>
      </c>
      <c r="N41" s="270">
        <f>M41*'AMF 4'!$H$23</f>
        <v>0</v>
      </c>
      <c r="O41" s="138">
        <v>0</v>
      </c>
      <c r="P41" s="270">
        <f t="shared" si="3"/>
        <v>0</v>
      </c>
      <c r="Q41" s="133">
        <v>0</v>
      </c>
      <c r="R41" s="133">
        <v>0</v>
      </c>
    </row>
    <row r="42" spans="1:18" x14ac:dyDescent="0.25">
      <c r="A42" s="406"/>
      <c r="C42" s="135">
        <v>30</v>
      </c>
      <c r="D42" s="137"/>
      <c r="E42" s="137"/>
      <c r="F42" s="137"/>
      <c r="G42" s="137"/>
      <c r="H42" s="134">
        <v>0</v>
      </c>
      <c r="I42" s="134">
        <v>0</v>
      </c>
      <c r="J42" s="134">
        <v>0</v>
      </c>
      <c r="K42" s="269">
        <f t="shared" si="1"/>
        <v>0</v>
      </c>
      <c r="L42" s="134">
        <v>0</v>
      </c>
      <c r="M42" s="269">
        <f t="shared" si="0"/>
        <v>0</v>
      </c>
      <c r="N42" s="270">
        <f>M42*'AMF 4'!$H$23</f>
        <v>0</v>
      </c>
      <c r="O42" s="138">
        <v>0</v>
      </c>
      <c r="P42" s="270">
        <f t="shared" si="3"/>
        <v>0</v>
      </c>
      <c r="Q42" s="133">
        <v>0</v>
      </c>
      <c r="R42" s="133">
        <v>0</v>
      </c>
    </row>
    <row r="43" spans="1:18" ht="26.25" customHeight="1" x14ac:dyDescent="0.25">
      <c r="A43" s="406"/>
      <c r="C43" s="410" t="s">
        <v>229</v>
      </c>
      <c r="D43" s="411"/>
      <c r="E43" s="411"/>
      <c r="F43" s="411"/>
      <c r="G43" s="411"/>
      <c r="H43" s="269">
        <f t="shared" ref="H43:N43" si="4">SUM(H13:H42)</f>
        <v>0</v>
      </c>
      <c r="I43" s="269">
        <f t="shared" si="4"/>
        <v>0</v>
      </c>
      <c r="J43" s="269">
        <f t="shared" si="4"/>
        <v>0</v>
      </c>
      <c r="K43" s="269">
        <f t="shared" si="4"/>
        <v>0</v>
      </c>
      <c r="L43" s="269">
        <f t="shared" si="4"/>
        <v>0</v>
      </c>
      <c r="M43" s="269">
        <f t="shared" si="4"/>
        <v>0</v>
      </c>
      <c r="N43" s="270">
        <f t="shared" si="4"/>
        <v>0</v>
      </c>
      <c r="O43" s="269"/>
      <c r="P43" s="270">
        <f>SUM(P13:P42)</f>
        <v>0</v>
      </c>
      <c r="Q43" s="178">
        <f>SUM(Q13:Q42)</f>
        <v>0</v>
      </c>
      <c r="R43" s="178"/>
    </row>
    <row r="44" spans="1:18" ht="26.25" customHeight="1" x14ac:dyDescent="0.25">
      <c r="A44" s="406"/>
      <c r="C44" s="410" t="s">
        <v>230</v>
      </c>
      <c r="D44" s="411"/>
      <c r="E44" s="411"/>
      <c r="F44" s="411"/>
      <c r="G44" s="411"/>
      <c r="H44" s="134">
        <v>0</v>
      </c>
      <c r="I44" s="134">
        <v>0</v>
      </c>
      <c r="J44" s="134">
        <v>0</v>
      </c>
      <c r="K44" s="269">
        <f>I44+J44</f>
        <v>0</v>
      </c>
      <c r="L44" s="134">
        <v>0</v>
      </c>
      <c r="M44" s="269">
        <f>SUM(H44,K44,L44)</f>
        <v>0</v>
      </c>
      <c r="N44" s="179"/>
      <c r="O44" s="180"/>
      <c r="P44" s="181"/>
      <c r="Q44" s="181"/>
      <c r="R44" s="181"/>
    </row>
    <row r="45" spans="1:18" ht="20.25" customHeight="1" x14ac:dyDescent="0.25">
      <c r="A45" s="406"/>
      <c r="C45" s="458" t="s">
        <v>22</v>
      </c>
      <c r="D45" s="459"/>
      <c r="E45" s="459"/>
      <c r="F45" s="459"/>
      <c r="G45" s="460"/>
      <c r="H45" s="271">
        <f t="shared" ref="H45:M45" si="5">H43+H44</f>
        <v>0</v>
      </c>
      <c r="I45" s="271">
        <f t="shared" si="5"/>
        <v>0</v>
      </c>
      <c r="J45" s="271">
        <f t="shared" si="5"/>
        <v>0</v>
      </c>
      <c r="K45" s="271">
        <f t="shared" si="5"/>
        <v>0</v>
      </c>
      <c r="L45" s="271">
        <f t="shared" si="5"/>
        <v>0</v>
      </c>
      <c r="M45" s="273">
        <f t="shared" si="5"/>
        <v>0</v>
      </c>
      <c r="N45" s="182"/>
      <c r="O45" s="183"/>
      <c r="P45" s="184"/>
      <c r="Q45" s="184"/>
      <c r="R45" s="184"/>
    </row>
    <row r="46" spans="1:18" x14ac:dyDescent="0.25">
      <c r="K46" s="274"/>
    </row>
    <row r="47" spans="1:18" x14ac:dyDescent="0.25">
      <c r="H47" s="413" t="s">
        <v>232</v>
      </c>
      <c r="I47" s="413"/>
      <c r="J47" s="413"/>
      <c r="K47" s="413"/>
      <c r="L47" s="413"/>
      <c r="M47" s="413"/>
      <c r="N47" s="413"/>
      <c r="O47" s="413"/>
      <c r="Q47" s="155"/>
    </row>
  </sheetData>
  <mergeCells count="23">
    <mergeCell ref="H47:O47"/>
    <mergeCell ref="C1:R1"/>
    <mergeCell ref="H4:P4"/>
    <mergeCell ref="H5:P5"/>
    <mergeCell ref="F7:F9"/>
    <mergeCell ref="G7:G9"/>
    <mergeCell ref="I7:J7"/>
    <mergeCell ref="K8:K9"/>
    <mergeCell ref="R7:R9"/>
    <mergeCell ref="I8:J8"/>
    <mergeCell ref="A7:A45"/>
    <mergeCell ref="C7:C9"/>
    <mergeCell ref="D7:D9"/>
    <mergeCell ref="E7:E9"/>
    <mergeCell ref="C43:G43"/>
    <mergeCell ref="C44:G44"/>
    <mergeCell ref="C45:G45"/>
    <mergeCell ref="L8:L9"/>
    <mergeCell ref="M8:M9"/>
    <mergeCell ref="P8:P9"/>
    <mergeCell ref="N7:N9"/>
    <mergeCell ref="O7:O9"/>
    <mergeCell ref="Q7:Q9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6" orientation="landscape" r:id="rId1"/>
  <headerFooter alignWithMargins="0">
    <oddFooter>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E892B-90F4-48CC-A4FB-D9D9F2D473A3}">
  <sheetPr codeName="Foglio5">
    <pageSetUpPr fitToPage="1"/>
  </sheetPr>
  <dimension ref="A1:BJ36"/>
  <sheetViews>
    <sheetView view="pageBreakPreview" zoomScaleNormal="100" workbookViewId="0">
      <selection activeCell="BQ30" sqref="BQ30"/>
    </sheetView>
  </sheetViews>
  <sheetFormatPr defaultRowHeight="13.2" x14ac:dyDescent="0.25"/>
  <cols>
    <col min="1" max="21" width="2.6640625" customWidth="1"/>
    <col min="22" max="22" width="3.88671875" customWidth="1"/>
    <col min="23" max="23" width="2.6640625" customWidth="1"/>
    <col min="24" max="24" width="2.88671875" customWidth="1"/>
    <col min="25" max="60" width="3" customWidth="1"/>
  </cols>
  <sheetData>
    <row r="1" spans="1:62" ht="35.1" customHeight="1" x14ac:dyDescent="0.25">
      <c r="A1" s="464" t="s">
        <v>220</v>
      </c>
      <c r="B1" s="465"/>
      <c r="C1" s="465"/>
      <c r="D1" s="465"/>
      <c r="E1" s="465"/>
      <c r="F1" s="465"/>
      <c r="G1" s="465"/>
      <c r="H1" s="465"/>
      <c r="I1" s="465"/>
      <c r="J1" s="465"/>
      <c r="K1" s="466"/>
      <c r="L1" s="42"/>
      <c r="M1" s="42"/>
      <c r="N1" s="467" t="s">
        <v>221</v>
      </c>
      <c r="O1" s="468"/>
      <c r="P1" s="468"/>
      <c r="Q1" s="469" t="s">
        <v>32</v>
      </c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  <c r="AD1" s="468"/>
      <c r="AE1" s="468"/>
      <c r="AF1" s="468"/>
      <c r="AG1" s="468"/>
      <c r="AH1" s="468"/>
      <c r="AI1" s="468"/>
      <c r="AJ1" s="468"/>
      <c r="AK1" s="468"/>
      <c r="AL1" s="468"/>
      <c r="AM1" s="468"/>
      <c r="AN1" s="468"/>
      <c r="AO1" s="468"/>
      <c r="AP1" s="468"/>
      <c r="AQ1" s="468"/>
      <c r="AR1" s="468"/>
      <c r="AS1" s="468"/>
      <c r="AT1" s="468"/>
      <c r="AU1" s="468"/>
      <c r="AV1" s="468"/>
      <c r="AW1" s="468"/>
      <c r="AX1" s="468"/>
      <c r="AY1" s="468"/>
      <c r="AZ1" s="468"/>
      <c r="BA1" s="468"/>
      <c r="BB1" s="468"/>
      <c r="BC1" s="468"/>
      <c r="BD1" s="468"/>
      <c r="BE1" s="468"/>
      <c r="BF1" s="468"/>
      <c r="BG1" s="468"/>
      <c r="BH1" s="470"/>
    </row>
    <row r="2" spans="1:62" ht="24.9" customHeight="1" x14ac:dyDescent="0.25">
      <c r="A2" s="471" t="s">
        <v>33</v>
      </c>
      <c r="B2" s="472"/>
      <c r="C2" s="472"/>
      <c r="D2" s="472"/>
      <c r="E2" s="472"/>
      <c r="F2" s="471" t="s">
        <v>34</v>
      </c>
      <c r="G2" s="472"/>
      <c r="H2" s="472"/>
      <c r="I2" s="472"/>
      <c r="J2" s="472"/>
      <c r="K2" s="472"/>
      <c r="L2" s="42"/>
      <c r="M2" s="42"/>
      <c r="N2" s="475" t="s">
        <v>35</v>
      </c>
      <c r="O2" s="476"/>
      <c r="P2" s="476"/>
      <c r="Q2" s="476"/>
      <c r="R2" s="476"/>
      <c r="S2" s="476"/>
      <c r="T2" s="476"/>
      <c r="U2" s="476"/>
      <c r="V2" s="477"/>
      <c r="W2" s="484" t="s">
        <v>36</v>
      </c>
      <c r="X2" s="484"/>
      <c r="Y2" s="484"/>
      <c r="Z2" s="484"/>
      <c r="AA2" s="484"/>
      <c r="AB2" s="484"/>
      <c r="AC2" s="484"/>
      <c r="AD2" s="484"/>
      <c r="AE2" s="484"/>
      <c r="AF2" s="484"/>
      <c r="AG2" s="484"/>
      <c r="AH2" s="484"/>
      <c r="AI2" s="484"/>
      <c r="AJ2" s="484"/>
      <c r="AK2" s="484"/>
      <c r="AL2" s="485"/>
      <c r="AM2" s="475" t="s">
        <v>37</v>
      </c>
      <c r="AN2" s="476"/>
      <c r="AO2" s="476"/>
      <c r="AP2" s="477"/>
      <c r="AQ2" s="486" t="s">
        <v>36</v>
      </c>
      <c r="AR2" s="484"/>
      <c r="AS2" s="484"/>
      <c r="AT2" s="484"/>
      <c r="AU2" s="484"/>
      <c r="AV2" s="484"/>
      <c r="AW2" s="484"/>
      <c r="AX2" s="484"/>
      <c r="AY2" s="484"/>
      <c r="AZ2" s="484"/>
      <c r="BA2" s="484"/>
      <c r="BB2" s="484"/>
      <c r="BC2" s="484"/>
      <c r="BD2" s="484"/>
      <c r="BE2" s="484"/>
      <c r="BF2" s="484"/>
      <c r="BG2" s="484"/>
      <c r="BH2" s="485"/>
    </row>
    <row r="3" spans="1:62" ht="15" customHeight="1" x14ac:dyDescent="0.25">
      <c r="A3" s="473"/>
      <c r="B3" s="473"/>
      <c r="C3" s="473"/>
      <c r="D3" s="473"/>
      <c r="E3" s="473"/>
      <c r="F3" s="473"/>
      <c r="G3" s="473"/>
      <c r="H3" s="473"/>
      <c r="I3" s="473"/>
      <c r="J3" s="473"/>
      <c r="K3" s="473"/>
      <c r="L3" s="42"/>
      <c r="M3" s="42"/>
      <c r="N3" s="478"/>
      <c r="O3" s="479"/>
      <c r="P3" s="479"/>
      <c r="Q3" s="479"/>
      <c r="R3" s="479"/>
      <c r="S3" s="479"/>
      <c r="T3" s="479"/>
      <c r="U3" s="479"/>
      <c r="V3" s="480"/>
      <c r="W3" s="487" t="s">
        <v>38</v>
      </c>
      <c r="X3" s="488"/>
      <c r="Y3" s="488"/>
      <c r="Z3" s="488"/>
      <c r="AA3" s="489"/>
      <c r="AB3" s="476" t="s">
        <v>39</v>
      </c>
      <c r="AC3" s="476"/>
      <c r="AD3" s="476"/>
      <c r="AE3" s="476"/>
      <c r="AF3" s="476"/>
      <c r="AG3" s="476"/>
      <c r="AH3" s="476"/>
      <c r="AI3" s="476"/>
      <c r="AJ3" s="476"/>
      <c r="AK3" s="476"/>
      <c r="AL3" s="477"/>
      <c r="AM3" s="478"/>
      <c r="AN3" s="479"/>
      <c r="AO3" s="479"/>
      <c r="AP3" s="480"/>
      <c r="AQ3" s="487" t="s">
        <v>40</v>
      </c>
      <c r="AR3" s="488"/>
      <c r="AS3" s="488"/>
      <c r="AT3" s="488"/>
      <c r="AU3" s="488"/>
      <c r="AV3" s="489"/>
      <c r="AW3" s="487" t="s">
        <v>41</v>
      </c>
      <c r="AX3" s="488"/>
      <c r="AY3" s="488"/>
      <c r="AZ3" s="488"/>
      <c r="BA3" s="488"/>
      <c r="BB3" s="489"/>
      <c r="BC3" s="475" t="s">
        <v>42</v>
      </c>
      <c r="BD3" s="476"/>
      <c r="BE3" s="476"/>
      <c r="BF3" s="476"/>
      <c r="BG3" s="476"/>
      <c r="BH3" s="477"/>
    </row>
    <row r="4" spans="1:62" ht="15" customHeight="1" x14ac:dyDescent="0.25">
      <c r="A4" s="474"/>
      <c r="B4" s="474"/>
      <c r="C4" s="474"/>
      <c r="D4" s="474"/>
      <c r="E4" s="474"/>
      <c r="F4" s="474"/>
      <c r="G4" s="474"/>
      <c r="H4" s="474"/>
      <c r="I4" s="474"/>
      <c r="J4" s="474"/>
      <c r="K4" s="474"/>
      <c r="L4" s="43"/>
      <c r="M4" s="43"/>
      <c r="N4" s="481"/>
      <c r="O4" s="482"/>
      <c r="P4" s="482"/>
      <c r="Q4" s="482"/>
      <c r="R4" s="482"/>
      <c r="S4" s="482"/>
      <c r="T4" s="482"/>
      <c r="U4" s="482"/>
      <c r="V4" s="483"/>
      <c r="W4" s="490"/>
      <c r="X4" s="491"/>
      <c r="Y4" s="491"/>
      <c r="Z4" s="491"/>
      <c r="AA4" s="492"/>
      <c r="AB4" s="482"/>
      <c r="AC4" s="482"/>
      <c r="AD4" s="482"/>
      <c r="AE4" s="482"/>
      <c r="AF4" s="482"/>
      <c r="AG4" s="482"/>
      <c r="AH4" s="482"/>
      <c r="AI4" s="482"/>
      <c r="AJ4" s="482"/>
      <c r="AK4" s="482"/>
      <c r="AL4" s="483"/>
      <c r="AM4" s="481"/>
      <c r="AN4" s="482"/>
      <c r="AO4" s="482"/>
      <c r="AP4" s="483"/>
      <c r="AQ4" s="490"/>
      <c r="AR4" s="491"/>
      <c r="AS4" s="491"/>
      <c r="AT4" s="491"/>
      <c r="AU4" s="491"/>
      <c r="AV4" s="492"/>
      <c r="AW4" s="490"/>
      <c r="AX4" s="491"/>
      <c r="AY4" s="491"/>
      <c r="AZ4" s="491"/>
      <c r="BA4" s="491"/>
      <c r="BB4" s="492"/>
      <c r="BC4" s="481"/>
      <c r="BD4" s="482"/>
      <c r="BE4" s="482"/>
      <c r="BF4" s="482"/>
      <c r="BG4" s="482"/>
      <c r="BH4" s="483"/>
    </row>
    <row r="5" spans="1:62" ht="15" customHeight="1" x14ac:dyDescent="0.25">
      <c r="A5" s="44">
        <v>1</v>
      </c>
      <c r="B5" s="44">
        <v>2</v>
      </c>
      <c r="C5" s="44">
        <v>3</v>
      </c>
      <c r="D5" s="44">
        <v>4</v>
      </c>
      <c r="E5" s="44">
        <v>5</v>
      </c>
      <c r="F5" s="44">
        <v>6</v>
      </c>
      <c r="G5" s="44">
        <v>7</v>
      </c>
      <c r="H5" s="44">
        <v>8</v>
      </c>
      <c r="I5" s="44">
        <v>9</v>
      </c>
      <c r="J5" s="44">
        <v>10</v>
      </c>
      <c r="K5" s="44">
        <v>11</v>
      </c>
      <c r="L5" s="45"/>
      <c r="M5" s="46"/>
      <c r="N5" s="44">
        <v>12</v>
      </c>
      <c r="O5" s="44">
        <v>13</v>
      </c>
      <c r="P5" s="44">
        <v>14</v>
      </c>
      <c r="Q5" s="44">
        <v>15</v>
      </c>
      <c r="R5" s="44">
        <v>16</v>
      </c>
      <c r="S5" s="44">
        <v>17</v>
      </c>
      <c r="T5" s="44">
        <v>18</v>
      </c>
      <c r="U5" s="44">
        <v>19</v>
      </c>
      <c r="V5" s="44">
        <v>20</v>
      </c>
      <c r="W5" s="44">
        <v>21</v>
      </c>
      <c r="X5" s="44">
        <v>22</v>
      </c>
      <c r="Y5" s="44">
        <v>23</v>
      </c>
      <c r="Z5" s="44">
        <v>24</v>
      </c>
      <c r="AA5" s="44">
        <v>25</v>
      </c>
      <c r="AB5" s="44">
        <v>26</v>
      </c>
      <c r="AC5" s="44">
        <v>27</v>
      </c>
      <c r="AD5" s="44">
        <v>28</v>
      </c>
      <c r="AE5" s="44">
        <v>29</v>
      </c>
      <c r="AF5" s="44">
        <v>30</v>
      </c>
      <c r="AG5" s="44">
        <v>31</v>
      </c>
      <c r="AH5" s="44">
        <v>32</v>
      </c>
      <c r="AI5" s="44">
        <v>33</v>
      </c>
      <c r="AJ5" s="44">
        <v>34</v>
      </c>
      <c r="AK5" s="44">
        <v>35</v>
      </c>
      <c r="AL5" s="44">
        <v>36</v>
      </c>
      <c r="AM5" s="44">
        <v>37</v>
      </c>
      <c r="AN5" s="44">
        <v>38</v>
      </c>
      <c r="AO5" s="44">
        <v>39</v>
      </c>
      <c r="AP5" s="44">
        <v>40</v>
      </c>
      <c r="AQ5" s="44">
        <v>41</v>
      </c>
      <c r="AR5" s="44">
        <v>42</v>
      </c>
      <c r="AS5" s="44">
        <v>43</v>
      </c>
      <c r="AT5" s="44">
        <v>44</v>
      </c>
      <c r="AU5" s="44">
        <v>45</v>
      </c>
      <c r="AV5" s="44">
        <v>46</v>
      </c>
      <c r="AW5" s="44">
        <v>47</v>
      </c>
      <c r="AX5" s="44">
        <v>48</v>
      </c>
      <c r="AY5" s="44">
        <v>49</v>
      </c>
      <c r="AZ5" s="44">
        <v>50</v>
      </c>
      <c r="BA5" s="44">
        <v>51</v>
      </c>
      <c r="BB5" s="44">
        <v>52</v>
      </c>
      <c r="BC5" s="44">
        <v>53</v>
      </c>
      <c r="BD5" s="44">
        <v>54</v>
      </c>
      <c r="BE5" s="44">
        <v>55</v>
      </c>
      <c r="BF5" s="44">
        <v>56</v>
      </c>
      <c r="BG5" s="44">
        <v>57</v>
      </c>
      <c r="BH5" s="44">
        <v>58</v>
      </c>
    </row>
    <row r="6" spans="1:62" ht="15" customHeight="1" x14ac:dyDescent="0.25">
      <c r="A6" s="493" t="s">
        <v>117</v>
      </c>
      <c r="B6" s="493" t="s">
        <v>118</v>
      </c>
      <c r="C6" s="493" t="s">
        <v>119</v>
      </c>
      <c r="D6" s="493" t="s">
        <v>120</v>
      </c>
      <c r="E6" s="493" t="s">
        <v>121</v>
      </c>
      <c r="F6" s="493" t="s">
        <v>122</v>
      </c>
      <c r="G6" s="493" t="s">
        <v>123</v>
      </c>
      <c r="H6" s="493" t="s">
        <v>115</v>
      </c>
      <c r="I6" s="493" t="s">
        <v>116</v>
      </c>
      <c r="J6" s="493" t="s">
        <v>113</v>
      </c>
      <c r="K6" s="493" t="s">
        <v>114</v>
      </c>
      <c r="L6" s="47"/>
      <c r="M6" s="47"/>
      <c r="N6" s="498" t="s">
        <v>43</v>
      </c>
      <c r="O6" s="493" t="s">
        <v>124</v>
      </c>
      <c r="P6" s="493" t="s">
        <v>44</v>
      </c>
      <c r="Q6" s="493" t="s">
        <v>45</v>
      </c>
      <c r="R6" s="493" t="s">
        <v>46</v>
      </c>
      <c r="S6" s="493" t="s">
        <v>47</v>
      </c>
      <c r="T6" s="493" t="s">
        <v>125</v>
      </c>
      <c r="U6" s="493" t="s">
        <v>48</v>
      </c>
      <c r="V6" s="493" t="s">
        <v>49</v>
      </c>
      <c r="W6" s="493" t="s">
        <v>50</v>
      </c>
      <c r="X6" s="493" t="s">
        <v>51</v>
      </c>
      <c r="Y6" s="493" t="s">
        <v>52</v>
      </c>
      <c r="Z6" s="493" t="s">
        <v>53</v>
      </c>
      <c r="AA6" s="493" t="s">
        <v>54</v>
      </c>
      <c r="AB6" s="493" t="s">
        <v>55</v>
      </c>
      <c r="AC6" s="493" t="s">
        <v>56</v>
      </c>
      <c r="AD6" s="493" t="s">
        <v>57</v>
      </c>
      <c r="AE6" s="493" t="s">
        <v>58</v>
      </c>
      <c r="AF6" s="493" t="s">
        <v>59</v>
      </c>
      <c r="AG6" s="493" t="s">
        <v>60</v>
      </c>
      <c r="AH6" s="493" t="s">
        <v>61</v>
      </c>
      <c r="AI6" s="493" t="s">
        <v>62</v>
      </c>
      <c r="AJ6" s="493" t="s">
        <v>63</v>
      </c>
      <c r="AK6" s="493" t="s">
        <v>64</v>
      </c>
      <c r="AL6" s="493" t="s">
        <v>60</v>
      </c>
      <c r="AM6" s="493" t="s">
        <v>65</v>
      </c>
      <c r="AN6" s="493" t="s">
        <v>66</v>
      </c>
      <c r="AO6" s="493" t="s">
        <v>67</v>
      </c>
      <c r="AP6" s="493" t="s">
        <v>68</v>
      </c>
      <c r="AQ6" s="493" t="s">
        <v>69</v>
      </c>
      <c r="AR6" s="493" t="s">
        <v>70</v>
      </c>
      <c r="AS6" s="493" t="s">
        <v>71</v>
      </c>
      <c r="AT6" s="493" t="s">
        <v>72</v>
      </c>
      <c r="AU6" s="493" t="s">
        <v>73</v>
      </c>
      <c r="AV6" s="493" t="s">
        <v>74</v>
      </c>
      <c r="AW6" s="493" t="s">
        <v>75</v>
      </c>
      <c r="AX6" s="493" t="s">
        <v>76</v>
      </c>
      <c r="AY6" s="493" t="s">
        <v>77</v>
      </c>
      <c r="AZ6" s="493" t="s">
        <v>78</v>
      </c>
      <c r="BA6" s="493" t="s">
        <v>79</v>
      </c>
      <c r="BB6" s="493" t="s">
        <v>60</v>
      </c>
      <c r="BC6" s="503" t="s">
        <v>80</v>
      </c>
      <c r="BD6" s="493" t="s">
        <v>81</v>
      </c>
      <c r="BE6" s="493" t="s">
        <v>82</v>
      </c>
      <c r="BF6" s="493" t="s">
        <v>83</v>
      </c>
      <c r="BG6" s="493" t="s">
        <v>84</v>
      </c>
      <c r="BH6" s="493" t="s">
        <v>60</v>
      </c>
    </row>
    <row r="7" spans="1:62" ht="15" customHeight="1" x14ac:dyDescent="0.25">
      <c r="A7" s="494"/>
      <c r="B7" s="496"/>
      <c r="C7" s="496"/>
      <c r="D7" s="496"/>
      <c r="E7" s="496"/>
      <c r="F7" s="496"/>
      <c r="G7" s="496"/>
      <c r="H7" s="496"/>
      <c r="I7" s="496"/>
      <c r="J7" s="496"/>
      <c r="K7" s="496"/>
      <c r="L7" s="47"/>
      <c r="M7" s="47"/>
      <c r="N7" s="499"/>
      <c r="O7" s="496"/>
      <c r="P7" s="500"/>
      <c r="Q7" s="496"/>
      <c r="R7" s="496"/>
      <c r="S7" s="496"/>
      <c r="T7" s="496"/>
      <c r="U7" s="496"/>
      <c r="V7" s="496"/>
      <c r="W7" s="496"/>
      <c r="X7" s="496"/>
      <c r="Y7" s="496"/>
      <c r="Z7" s="496"/>
      <c r="AA7" s="496"/>
      <c r="AB7" s="496"/>
      <c r="AC7" s="496"/>
      <c r="AD7" s="496"/>
      <c r="AE7" s="496"/>
      <c r="AF7" s="496"/>
      <c r="AG7" s="496"/>
      <c r="AH7" s="496"/>
      <c r="AI7" s="496"/>
      <c r="AJ7" s="496"/>
      <c r="AK7" s="496"/>
      <c r="AL7" s="496"/>
      <c r="AM7" s="496"/>
      <c r="AN7" s="496"/>
      <c r="AO7" s="496"/>
      <c r="AP7" s="496"/>
      <c r="AQ7" s="496"/>
      <c r="AR7" s="496"/>
      <c r="AS7" s="496"/>
      <c r="AT7" s="496"/>
      <c r="AU7" s="496"/>
      <c r="AV7" s="496"/>
      <c r="AW7" s="496"/>
      <c r="AX7" s="496"/>
      <c r="AY7" s="496"/>
      <c r="AZ7" s="496"/>
      <c r="BA7" s="496"/>
      <c r="BB7" s="496"/>
      <c r="BC7" s="504"/>
      <c r="BD7" s="496"/>
      <c r="BE7" s="496"/>
      <c r="BF7" s="496"/>
      <c r="BG7" s="496"/>
      <c r="BH7" s="496"/>
    </row>
    <row r="8" spans="1:62" ht="15" customHeight="1" x14ac:dyDescent="0.25">
      <c r="A8" s="494"/>
      <c r="B8" s="496"/>
      <c r="C8" s="496"/>
      <c r="D8" s="496"/>
      <c r="E8" s="496"/>
      <c r="F8" s="496"/>
      <c r="G8" s="496"/>
      <c r="H8" s="496"/>
      <c r="I8" s="496"/>
      <c r="J8" s="496"/>
      <c r="K8" s="496"/>
      <c r="L8" s="47"/>
      <c r="M8" s="47"/>
      <c r="N8" s="499"/>
      <c r="O8" s="496"/>
      <c r="P8" s="500"/>
      <c r="Q8" s="496"/>
      <c r="R8" s="496"/>
      <c r="S8" s="496"/>
      <c r="T8" s="496"/>
      <c r="U8" s="496"/>
      <c r="V8" s="496"/>
      <c r="W8" s="496"/>
      <c r="X8" s="496"/>
      <c r="Y8" s="496"/>
      <c r="Z8" s="496"/>
      <c r="AA8" s="496"/>
      <c r="AB8" s="496"/>
      <c r="AC8" s="496"/>
      <c r="AD8" s="496"/>
      <c r="AE8" s="496"/>
      <c r="AF8" s="496"/>
      <c r="AG8" s="496"/>
      <c r="AH8" s="496"/>
      <c r="AI8" s="496"/>
      <c r="AJ8" s="496"/>
      <c r="AK8" s="496"/>
      <c r="AL8" s="496"/>
      <c r="AM8" s="496"/>
      <c r="AN8" s="496"/>
      <c r="AO8" s="496"/>
      <c r="AP8" s="496"/>
      <c r="AQ8" s="496"/>
      <c r="AR8" s="496"/>
      <c r="AS8" s="496"/>
      <c r="AT8" s="496"/>
      <c r="AU8" s="496"/>
      <c r="AV8" s="496"/>
      <c r="AW8" s="496"/>
      <c r="AX8" s="496"/>
      <c r="AY8" s="496"/>
      <c r="AZ8" s="496"/>
      <c r="BA8" s="496"/>
      <c r="BB8" s="496"/>
      <c r="BC8" s="504"/>
      <c r="BD8" s="496"/>
      <c r="BE8" s="496"/>
      <c r="BF8" s="496"/>
      <c r="BG8" s="496"/>
      <c r="BH8" s="496"/>
      <c r="BJ8" s="167"/>
    </row>
    <row r="9" spans="1:62" ht="15" customHeight="1" x14ac:dyDescent="0.25">
      <c r="A9" s="494"/>
      <c r="B9" s="496"/>
      <c r="C9" s="496"/>
      <c r="D9" s="496"/>
      <c r="E9" s="496"/>
      <c r="F9" s="496"/>
      <c r="G9" s="496"/>
      <c r="H9" s="496"/>
      <c r="I9" s="496"/>
      <c r="J9" s="496"/>
      <c r="K9" s="496"/>
      <c r="L9" s="47"/>
      <c r="M9" s="47"/>
      <c r="N9" s="499"/>
      <c r="O9" s="496"/>
      <c r="P9" s="500"/>
      <c r="Q9" s="496"/>
      <c r="R9" s="496"/>
      <c r="S9" s="496"/>
      <c r="T9" s="496"/>
      <c r="U9" s="496"/>
      <c r="V9" s="496"/>
      <c r="W9" s="496"/>
      <c r="X9" s="496"/>
      <c r="Y9" s="496"/>
      <c r="Z9" s="496"/>
      <c r="AA9" s="496"/>
      <c r="AB9" s="496"/>
      <c r="AC9" s="496"/>
      <c r="AD9" s="496"/>
      <c r="AE9" s="496"/>
      <c r="AF9" s="496"/>
      <c r="AG9" s="496"/>
      <c r="AH9" s="496"/>
      <c r="AI9" s="496"/>
      <c r="AJ9" s="496"/>
      <c r="AK9" s="496"/>
      <c r="AL9" s="496"/>
      <c r="AM9" s="496"/>
      <c r="AN9" s="496"/>
      <c r="AO9" s="496"/>
      <c r="AP9" s="496"/>
      <c r="AQ9" s="496"/>
      <c r="AR9" s="496"/>
      <c r="AS9" s="496"/>
      <c r="AT9" s="496"/>
      <c r="AU9" s="496"/>
      <c r="AV9" s="496"/>
      <c r="AW9" s="496"/>
      <c r="AX9" s="496"/>
      <c r="AY9" s="496"/>
      <c r="AZ9" s="496"/>
      <c r="BA9" s="496"/>
      <c r="BB9" s="496"/>
      <c r="BC9" s="504"/>
      <c r="BD9" s="496"/>
      <c r="BE9" s="496"/>
      <c r="BF9" s="496"/>
      <c r="BG9" s="496"/>
      <c r="BH9" s="496"/>
    </row>
    <row r="10" spans="1:62" ht="15" customHeight="1" x14ac:dyDescent="0.25">
      <c r="A10" s="494"/>
      <c r="B10" s="496"/>
      <c r="C10" s="496"/>
      <c r="D10" s="496"/>
      <c r="E10" s="496"/>
      <c r="F10" s="496"/>
      <c r="G10" s="496"/>
      <c r="H10" s="496"/>
      <c r="I10" s="496"/>
      <c r="J10" s="496"/>
      <c r="K10" s="496"/>
      <c r="L10" s="47"/>
      <c r="M10" s="47"/>
      <c r="N10" s="499"/>
      <c r="O10" s="496"/>
      <c r="P10" s="500"/>
      <c r="Q10" s="496"/>
      <c r="R10" s="496"/>
      <c r="S10" s="496"/>
      <c r="T10" s="496"/>
      <c r="U10" s="496"/>
      <c r="V10" s="496"/>
      <c r="W10" s="496"/>
      <c r="X10" s="496"/>
      <c r="Y10" s="496"/>
      <c r="Z10" s="496"/>
      <c r="AA10" s="496"/>
      <c r="AB10" s="496"/>
      <c r="AC10" s="496"/>
      <c r="AD10" s="496"/>
      <c r="AE10" s="496"/>
      <c r="AF10" s="496"/>
      <c r="AG10" s="496"/>
      <c r="AH10" s="496"/>
      <c r="AI10" s="496"/>
      <c r="AJ10" s="496"/>
      <c r="AK10" s="496"/>
      <c r="AL10" s="496"/>
      <c r="AM10" s="496"/>
      <c r="AN10" s="496"/>
      <c r="AO10" s="496"/>
      <c r="AP10" s="496"/>
      <c r="AQ10" s="496"/>
      <c r="AR10" s="496"/>
      <c r="AS10" s="496"/>
      <c r="AT10" s="496"/>
      <c r="AU10" s="496"/>
      <c r="AV10" s="496"/>
      <c r="AW10" s="496"/>
      <c r="AX10" s="496"/>
      <c r="AY10" s="496"/>
      <c r="AZ10" s="496"/>
      <c r="BA10" s="496"/>
      <c r="BB10" s="496"/>
      <c r="BC10" s="504"/>
      <c r="BD10" s="496"/>
      <c r="BE10" s="496"/>
      <c r="BF10" s="496"/>
      <c r="BG10" s="496"/>
      <c r="BH10" s="496"/>
    </row>
    <row r="11" spans="1:62" ht="15" customHeight="1" x14ac:dyDescent="0.25">
      <c r="A11" s="494"/>
      <c r="B11" s="496"/>
      <c r="C11" s="496"/>
      <c r="D11" s="496"/>
      <c r="E11" s="496"/>
      <c r="F11" s="496"/>
      <c r="G11" s="496"/>
      <c r="H11" s="496"/>
      <c r="I11" s="496"/>
      <c r="J11" s="496"/>
      <c r="K11" s="496"/>
      <c r="L11" s="47"/>
      <c r="M11" s="47"/>
      <c r="N11" s="499"/>
      <c r="O11" s="496"/>
      <c r="P11" s="500"/>
      <c r="Q11" s="496"/>
      <c r="R11" s="496"/>
      <c r="S11" s="496"/>
      <c r="T11" s="496"/>
      <c r="U11" s="496"/>
      <c r="V11" s="496"/>
      <c r="W11" s="496"/>
      <c r="X11" s="496"/>
      <c r="Y11" s="496"/>
      <c r="Z11" s="496"/>
      <c r="AA11" s="496"/>
      <c r="AB11" s="496"/>
      <c r="AC11" s="496"/>
      <c r="AD11" s="496"/>
      <c r="AE11" s="496"/>
      <c r="AF11" s="496"/>
      <c r="AG11" s="496"/>
      <c r="AH11" s="496"/>
      <c r="AI11" s="496"/>
      <c r="AJ11" s="496"/>
      <c r="AK11" s="496"/>
      <c r="AL11" s="496"/>
      <c r="AM11" s="496"/>
      <c r="AN11" s="496"/>
      <c r="AO11" s="496"/>
      <c r="AP11" s="496"/>
      <c r="AQ11" s="496"/>
      <c r="AR11" s="496"/>
      <c r="AS11" s="496"/>
      <c r="AT11" s="496"/>
      <c r="AU11" s="496"/>
      <c r="AV11" s="496"/>
      <c r="AW11" s="496"/>
      <c r="AX11" s="496"/>
      <c r="AY11" s="496"/>
      <c r="AZ11" s="496"/>
      <c r="BA11" s="496"/>
      <c r="BB11" s="496"/>
      <c r="BC11" s="504"/>
      <c r="BD11" s="496"/>
      <c r="BE11" s="496"/>
      <c r="BF11" s="496"/>
      <c r="BG11" s="496"/>
      <c r="BH11" s="496"/>
    </row>
    <row r="12" spans="1:62" ht="15" customHeight="1" x14ac:dyDescent="0.25">
      <c r="A12" s="494"/>
      <c r="B12" s="496"/>
      <c r="C12" s="496"/>
      <c r="D12" s="496"/>
      <c r="E12" s="496"/>
      <c r="F12" s="496"/>
      <c r="G12" s="496"/>
      <c r="H12" s="496"/>
      <c r="I12" s="496"/>
      <c r="J12" s="496"/>
      <c r="K12" s="496"/>
      <c r="L12" s="47"/>
      <c r="M12" s="47"/>
      <c r="N12" s="499"/>
      <c r="O12" s="496"/>
      <c r="P12" s="500"/>
      <c r="Q12" s="496"/>
      <c r="R12" s="496"/>
      <c r="S12" s="496"/>
      <c r="T12" s="496"/>
      <c r="U12" s="496"/>
      <c r="V12" s="496"/>
      <c r="W12" s="496"/>
      <c r="X12" s="496"/>
      <c r="Y12" s="496"/>
      <c r="Z12" s="496"/>
      <c r="AA12" s="496"/>
      <c r="AB12" s="496"/>
      <c r="AC12" s="496"/>
      <c r="AD12" s="496"/>
      <c r="AE12" s="496"/>
      <c r="AF12" s="496"/>
      <c r="AG12" s="496"/>
      <c r="AH12" s="496"/>
      <c r="AI12" s="496"/>
      <c r="AJ12" s="496"/>
      <c r="AK12" s="496"/>
      <c r="AL12" s="496"/>
      <c r="AM12" s="496"/>
      <c r="AN12" s="496"/>
      <c r="AO12" s="496"/>
      <c r="AP12" s="496"/>
      <c r="AQ12" s="496"/>
      <c r="AR12" s="496"/>
      <c r="AS12" s="496"/>
      <c r="AT12" s="496"/>
      <c r="AU12" s="496"/>
      <c r="AV12" s="496"/>
      <c r="AW12" s="496"/>
      <c r="AX12" s="496"/>
      <c r="AY12" s="496"/>
      <c r="AZ12" s="496"/>
      <c r="BA12" s="496"/>
      <c r="BB12" s="496"/>
      <c r="BC12" s="504"/>
      <c r="BD12" s="496"/>
      <c r="BE12" s="496"/>
      <c r="BF12" s="496"/>
      <c r="BG12" s="496"/>
      <c r="BH12" s="496"/>
    </row>
    <row r="13" spans="1:62" ht="15" customHeight="1" x14ac:dyDescent="0.25">
      <c r="A13" s="494"/>
      <c r="B13" s="496"/>
      <c r="C13" s="496"/>
      <c r="D13" s="496"/>
      <c r="E13" s="496"/>
      <c r="F13" s="496"/>
      <c r="G13" s="496"/>
      <c r="H13" s="496"/>
      <c r="I13" s="496"/>
      <c r="J13" s="496"/>
      <c r="K13" s="496"/>
      <c r="L13" s="47"/>
      <c r="M13" s="47"/>
      <c r="N13" s="499"/>
      <c r="O13" s="496"/>
      <c r="P13" s="500"/>
      <c r="Q13" s="496"/>
      <c r="R13" s="496"/>
      <c r="S13" s="496"/>
      <c r="T13" s="496"/>
      <c r="U13" s="496"/>
      <c r="V13" s="496"/>
      <c r="W13" s="496"/>
      <c r="X13" s="496"/>
      <c r="Y13" s="496"/>
      <c r="Z13" s="496"/>
      <c r="AA13" s="496"/>
      <c r="AB13" s="496"/>
      <c r="AC13" s="496"/>
      <c r="AD13" s="496"/>
      <c r="AE13" s="496"/>
      <c r="AF13" s="496"/>
      <c r="AG13" s="496"/>
      <c r="AH13" s="496"/>
      <c r="AI13" s="496"/>
      <c r="AJ13" s="496"/>
      <c r="AK13" s="496"/>
      <c r="AL13" s="496"/>
      <c r="AM13" s="496"/>
      <c r="AN13" s="496"/>
      <c r="AO13" s="496"/>
      <c r="AP13" s="496"/>
      <c r="AQ13" s="496"/>
      <c r="AR13" s="496"/>
      <c r="AS13" s="496"/>
      <c r="AT13" s="496"/>
      <c r="AU13" s="496"/>
      <c r="AV13" s="496"/>
      <c r="AW13" s="496"/>
      <c r="AX13" s="496"/>
      <c r="AY13" s="496"/>
      <c r="AZ13" s="496"/>
      <c r="BA13" s="496"/>
      <c r="BB13" s="496"/>
      <c r="BC13" s="504"/>
      <c r="BD13" s="496"/>
      <c r="BE13" s="496"/>
      <c r="BF13" s="496"/>
      <c r="BG13" s="496"/>
      <c r="BH13" s="496"/>
    </row>
    <row r="14" spans="1:62" ht="15" customHeight="1" x14ac:dyDescent="0.25">
      <c r="A14" s="494"/>
      <c r="B14" s="496"/>
      <c r="C14" s="496"/>
      <c r="D14" s="496"/>
      <c r="E14" s="496"/>
      <c r="F14" s="496"/>
      <c r="G14" s="496"/>
      <c r="H14" s="496"/>
      <c r="I14" s="496"/>
      <c r="J14" s="496"/>
      <c r="K14" s="496"/>
      <c r="L14" s="47"/>
      <c r="M14" s="47"/>
      <c r="N14" s="499"/>
      <c r="O14" s="496"/>
      <c r="P14" s="500"/>
      <c r="Q14" s="496"/>
      <c r="R14" s="496"/>
      <c r="S14" s="496"/>
      <c r="T14" s="496"/>
      <c r="U14" s="496"/>
      <c r="V14" s="496"/>
      <c r="W14" s="496"/>
      <c r="X14" s="496"/>
      <c r="Y14" s="496"/>
      <c r="Z14" s="496"/>
      <c r="AA14" s="496"/>
      <c r="AB14" s="496"/>
      <c r="AC14" s="496"/>
      <c r="AD14" s="496"/>
      <c r="AE14" s="496"/>
      <c r="AF14" s="496"/>
      <c r="AG14" s="496"/>
      <c r="AH14" s="496"/>
      <c r="AI14" s="496"/>
      <c r="AJ14" s="496"/>
      <c r="AK14" s="496"/>
      <c r="AL14" s="496"/>
      <c r="AM14" s="496"/>
      <c r="AN14" s="496"/>
      <c r="AO14" s="496"/>
      <c r="AP14" s="496"/>
      <c r="AQ14" s="496"/>
      <c r="AR14" s="496"/>
      <c r="AS14" s="496"/>
      <c r="AT14" s="496"/>
      <c r="AU14" s="496"/>
      <c r="AV14" s="496"/>
      <c r="AW14" s="496"/>
      <c r="AX14" s="496"/>
      <c r="AY14" s="496"/>
      <c r="AZ14" s="496"/>
      <c r="BA14" s="496"/>
      <c r="BB14" s="496"/>
      <c r="BC14" s="504"/>
      <c r="BD14" s="496"/>
      <c r="BE14" s="496"/>
      <c r="BF14" s="496"/>
      <c r="BG14" s="496"/>
      <c r="BH14" s="496"/>
    </row>
    <row r="15" spans="1:62" ht="15" customHeight="1" x14ac:dyDescent="0.25">
      <c r="A15" s="494"/>
      <c r="B15" s="496"/>
      <c r="C15" s="496"/>
      <c r="D15" s="496"/>
      <c r="E15" s="496"/>
      <c r="F15" s="496"/>
      <c r="G15" s="496"/>
      <c r="H15" s="496"/>
      <c r="I15" s="496"/>
      <c r="J15" s="496"/>
      <c r="K15" s="496"/>
      <c r="L15" s="47"/>
      <c r="M15" s="47"/>
      <c r="N15" s="499"/>
      <c r="O15" s="496"/>
      <c r="P15" s="500"/>
      <c r="Q15" s="496"/>
      <c r="R15" s="496"/>
      <c r="S15" s="496"/>
      <c r="T15" s="496"/>
      <c r="U15" s="496"/>
      <c r="V15" s="496"/>
      <c r="W15" s="496"/>
      <c r="X15" s="496"/>
      <c r="Y15" s="496"/>
      <c r="Z15" s="496"/>
      <c r="AA15" s="496"/>
      <c r="AB15" s="496"/>
      <c r="AC15" s="496"/>
      <c r="AD15" s="496"/>
      <c r="AE15" s="496"/>
      <c r="AF15" s="496"/>
      <c r="AG15" s="496"/>
      <c r="AH15" s="496"/>
      <c r="AI15" s="496"/>
      <c r="AJ15" s="496"/>
      <c r="AK15" s="496"/>
      <c r="AL15" s="496"/>
      <c r="AM15" s="496"/>
      <c r="AN15" s="496"/>
      <c r="AO15" s="496"/>
      <c r="AP15" s="496"/>
      <c r="AQ15" s="496"/>
      <c r="AR15" s="496"/>
      <c r="AS15" s="496"/>
      <c r="AT15" s="496"/>
      <c r="AU15" s="496"/>
      <c r="AV15" s="496"/>
      <c r="AW15" s="496"/>
      <c r="AX15" s="496"/>
      <c r="AY15" s="496"/>
      <c r="AZ15" s="496"/>
      <c r="BA15" s="496"/>
      <c r="BB15" s="496"/>
      <c r="BC15" s="504"/>
      <c r="BD15" s="496"/>
      <c r="BE15" s="496"/>
      <c r="BF15" s="496"/>
      <c r="BG15" s="496"/>
      <c r="BH15" s="496"/>
    </row>
    <row r="16" spans="1:62" ht="15" customHeight="1" x14ac:dyDescent="0.25">
      <c r="A16" s="494"/>
      <c r="B16" s="496"/>
      <c r="C16" s="496"/>
      <c r="D16" s="496"/>
      <c r="E16" s="496"/>
      <c r="F16" s="496"/>
      <c r="G16" s="496"/>
      <c r="H16" s="496"/>
      <c r="I16" s="496"/>
      <c r="J16" s="496"/>
      <c r="K16" s="496"/>
      <c r="L16" s="47"/>
      <c r="M16" s="47"/>
      <c r="N16" s="499"/>
      <c r="O16" s="496"/>
      <c r="P16" s="500"/>
      <c r="Q16" s="496"/>
      <c r="R16" s="496"/>
      <c r="S16" s="496"/>
      <c r="T16" s="496"/>
      <c r="U16" s="496"/>
      <c r="V16" s="496"/>
      <c r="W16" s="496"/>
      <c r="X16" s="496"/>
      <c r="Y16" s="496"/>
      <c r="Z16" s="496"/>
      <c r="AA16" s="496"/>
      <c r="AB16" s="496"/>
      <c r="AC16" s="496"/>
      <c r="AD16" s="496"/>
      <c r="AE16" s="496"/>
      <c r="AF16" s="496"/>
      <c r="AG16" s="496"/>
      <c r="AH16" s="496"/>
      <c r="AI16" s="496"/>
      <c r="AJ16" s="496"/>
      <c r="AK16" s="496"/>
      <c r="AL16" s="496"/>
      <c r="AM16" s="496"/>
      <c r="AN16" s="496"/>
      <c r="AO16" s="496"/>
      <c r="AP16" s="496"/>
      <c r="AQ16" s="496"/>
      <c r="AR16" s="496"/>
      <c r="AS16" s="496"/>
      <c r="AT16" s="496"/>
      <c r="AU16" s="496"/>
      <c r="AV16" s="496"/>
      <c r="AW16" s="496"/>
      <c r="AX16" s="496"/>
      <c r="AY16" s="496"/>
      <c r="AZ16" s="496"/>
      <c r="BA16" s="496"/>
      <c r="BB16" s="496"/>
      <c r="BC16" s="504"/>
      <c r="BD16" s="496"/>
      <c r="BE16" s="496"/>
      <c r="BF16" s="496"/>
      <c r="BG16" s="496"/>
      <c r="BH16" s="496"/>
    </row>
    <row r="17" spans="1:60" ht="15" customHeight="1" x14ac:dyDescent="0.25">
      <c r="A17" s="495"/>
      <c r="B17" s="497"/>
      <c r="C17" s="497"/>
      <c r="D17" s="497"/>
      <c r="E17" s="497"/>
      <c r="F17" s="497"/>
      <c r="G17" s="497"/>
      <c r="H17" s="497"/>
      <c r="I17" s="497"/>
      <c r="J17" s="497"/>
      <c r="K17" s="497"/>
      <c r="L17" s="47"/>
      <c r="M17" s="47"/>
      <c r="N17" s="499"/>
      <c r="O17" s="496"/>
      <c r="P17" s="500"/>
      <c r="Q17" s="496"/>
      <c r="R17" s="496"/>
      <c r="S17" s="496"/>
      <c r="T17" s="496"/>
      <c r="U17" s="496"/>
      <c r="V17" s="496"/>
      <c r="W17" s="496"/>
      <c r="X17" s="496"/>
      <c r="Y17" s="496"/>
      <c r="Z17" s="496"/>
      <c r="AA17" s="496"/>
      <c r="AB17" s="496"/>
      <c r="AC17" s="496"/>
      <c r="AD17" s="496"/>
      <c r="AE17" s="496"/>
      <c r="AF17" s="496"/>
      <c r="AG17" s="496"/>
      <c r="AH17" s="496"/>
      <c r="AI17" s="496"/>
      <c r="AJ17" s="496"/>
      <c r="AK17" s="496"/>
      <c r="AL17" s="496"/>
      <c r="AM17" s="496"/>
      <c r="AN17" s="496"/>
      <c r="AO17" s="496"/>
      <c r="AP17" s="496"/>
      <c r="AQ17" s="496"/>
      <c r="AR17" s="496"/>
      <c r="AS17" s="496"/>
      <c r="AT17" s="496"/>
      <c r="AU17" s="496"/>
      <c r="AV17" s="496"/>
      <c r="AW17" s="496"/>
      <c r="AX17" s="496"/>
      <c r="AY17" s="496"/>
      <c r="AZ17" s="496"/>
      <c r="BA17" s="496"/>
      <c r="BB17" s="496"/>
      <c r="BC17" s="505"/>
      <c r="BD17" s="497"/>
      <c r="BE17" s="497"/>
      <c r="BF17" s="497"/>
      <c r="BG17" s="497"/>
      <c r="BH17" s="497"/>
    </row>
    <row r="18" spans="1:60" ht="15" customHeight="1" x14ac:dyDescent="0.25">
      <c r="A18" s="48"/>
      <c r="B18" s="48"/>
      <c r="C18" s="48"/>
      <c r="D18" s="48"/>
      <c r="E18" s="94"/>
      <c r="F18" s="92"/>
      <c r="G18" s="92"/>
      <c r="H18" s="93"/>
      <c r="I18" s="92"/>
      <c r="J18" s="93"/>
      <c r="K18" s="92"/>
      <c r="L18" s="49"/>
      <c r="M18" s="48" t="s">
        <v>85</v>
      </c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104"/>
      <c r="AN18" s="105"/>
      <c r="AO18" s="105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</row>
    <row r="19" spans="1:60" ht="15" customHeight="1" x14ac:dyDescent="0.25">
      <c r="A19" s="49"/>
      <c r="B19" s="49"/>
      <c r="C19" s="49"/>
      <c r="D19" s="49"/>
      <c r="E19" s="49"/>
      <c r="F19" s="95"/>
      <c r="G19" s="95"/>
      <c r="H19" s="96"/>
      <c r="I19" s="95"/>
      <c r="J19" s="96"/>
      <c r="K19" s="95"/>
      <c r="L19" s="49"/>
      <c r="M19" s="48" t="s">
        <v>86</v>
      </c>
      <c r="N19" s="50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104"/>
      <c r="AN19" s="105"/>
      <c r="AO19" s="105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</row>
    <row r="20" spans="1:60" ht="15" customHeight="1" x14ac:dyDescent="0.25">
      <c r="A20" s="49"/>
      <c r="B20" s="49"/>
      <c r="C20" s="49"/>
      <c r="D20" s="49"/>
      <c r="E20" s="49"/>
      <c r="F20" s="95"/>
      <c r="G20" s="95"/>
      <c r="H20" s="96"/>
      <c r="I20" s="95"/>
      <c r="J20" s="96"/>
      <c r="K20" s="95"/>
      <c r="L20" s="49"/>
      <c r="M20" s="48" t="s">
        <v>87</v>
      </c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</row>
    <row r="21" spans="1:60" ht="15" customHeight="1" x14ac:dyDescent="0.25">
      <c r="A21" s="49"/>
      <c r="B21" s="49"/>
      <c r="C21" s="49"/>
      <c r="D21" s="49"/>
      <c r="E21" s="49"/>
      <c r="F21" s="95"/>
      <c r="G21" s="95"/>
      <c r="H21" s="96"/>
      <c r="I21" s="95"/>
      <c r="J21" s="95"/>
      <c r="K21" s="95"/>
      <c r="L21" s="49"/>
      <c r="M21" s="48" t="s">
        <v>88</v>
      </c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</row>
    <row r="22" spans="1:60" ht="15" customHeight="1" x14ac:dyDescent="0.25">
      <c r="A22" s="49"/>
      <c r="B22" s="49"/>
      <c r="C22" s="49"/>
      <c r="D22" s="49"/>
      <c r="E22" s="49"/>
      <c r="F22" s="95"/>
      <c r="G22" s="95"/>
      <c r="H22" s="96"/>
      <c r="I22" s="95"/>
      <c r="J22" s="95"/>
      <c r="K22" s="95"/>
      <c r="L22" s="49"/>
      <c r="M22" s="48" t="s">
        <v>89</v>
      </c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</row>
    <row r="23" spans="1:60" ht="15" customHeight="1" x14ac:dyDescent="0.25">
      <c r="A23" s="49"/>
      <c r="B23" s="49"/>
      <c r="C23" s="49"/>
      <c r="D23" s="49"/>
      <c r="E23" s="49"/>
      <c r="F23" s="95"/>
      <c r="G23" s="95"/>
      <c r="H23" s="96"/>
      <c r="I23" s="95"/>
      <c r="J23" s="95"/>
      <c r="K23" s="95"/>
      <c r="L23" s="49"/>
      <c r="M23" s="48" t="s">
        <v>90</v>
      </c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</row>
    <row r="24" spans="1:60" ht="15" customHeight="1" x14ac:dyDescent="0.25">
      <c r="A24" s="49"/>
      <c r="B24" s="49"/>
      <c r="C24" s="49"/>
      <c r="D24" s="49"/>
      <c r="E24" s="49"/>
      <c r="F24" s="95"/>
      <c r="G24" s="95"/>
      <c r="H24" s="96"/>
      <c r="I24" s="95"/>
      <c r="J24" s="95"/>
      <c r="K24" s="95"/>
      <c r="L24" s="49"/>
      <c r="M24" s="48" t="s">
        <v>91</v>
      </c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</row>
    <row r="25" spans="1:60" ht="15" customHeight="1" x14ac:dyDescent="0.25">
      <c r="A25" s="49"/>
      <c r="B25" s="49"/>
      <c r="C25" s="49"/>
      <c r="D25" s="49"/>
      <c r="E25" s="49"/>
      <c r="F25" s="95"/>
      <c r="G25" s="95"/>
      <c r="H25" s="96"/>
      <c r="I25" s="95"/>
      <c r="J25" s="95"/>
      <c r="K25" s="95"/>
      <c r="L25" s="49"/>
      <c r="M25" s="48" t="s">
        <v>92</v>
      </c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</row>
    <row r="26" spans="1:60" ht="15" customHeight="1" x14ac:dyDescent="0.25">
      <c r="A26" s="49"/>
      <c r="B26" s="49"/>
      <c r="C26" s="49"/>
      <c r="D26" s="49"/>
      <c r="E26" s="49"/>
      <c r="F26" s="95"/>
      <c r="G26" s="95"/>
      <c r="H26" s="95"/>
      <c r="I26" s="95"/>
      <c r="J26" s="95"/>
      <c r="K26" s="95"/>
      <c r="L26" s="49"/>
      <c r="M26" s="48" t="s">
        <v>93</v>
      </c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</row>
    <row r="27" spans="1:60" ht="15" customHeight="1" x14ac:dyDescent="0.25">
      <c r="A27" s="49"/>
      <c r="B27" s="49"/>
      <c r="C27" s="49"/>
      <c r="D27" s="49"/>
      <c r="E27" s="49"/>
      <c r="F27" s="97"/>
      <c r="G27" s="97"/>
      <c r="H27" s="97"/>
      <c r="I27" s="97"/>
      <c r="J27" s="97"/>
      <c r="K27" s="97"/>
      <c r="L27" s="49"/>
      <c r="M27" s="48" t="s">
        <v>94</v>
      </c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</row>
    <row r="28" spans="1:60" ht="15" customHeight="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9"/>
      <c r="BD28" s="49"/>
      <c r="BE28" s="49"/>
      <c r="BF28" s="49"/>
      <c r="BG28" s="49"/>
      <c r="BH28" s="49"/>
    </row>
    <row r="29" spans="1:60" ht="15" customHeight="1" x14ac:dyDescent="0.25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9"/>
      <c r="BD29" s="49"/>
      <c r="BE29" s="49"/>
      <c r="BF29" s="49"/>
      <c r="BG29" s="49"/>
      <c r="BH29" s="49"/>
    </row>
    <row r="30" spans="1:60" ht="15" customHeight="1" x14ac:dyDescent="0.25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9"/>
      <c r="BD30" s="49"/>
      <c r="BE30" s="49"/>
      <c r="BF30" s="49"/>
      <c r="BG30" s="49"/>
      <c r="BH30" s="49"/>
    </row>
    <row r="31" spans="1:60" ht="15" customHeight="1" x14ac:dyDescent="0.25">
      <c r="A31" s="51"/>
      <c r="B31" s="52" t="s">
        <v>95</v>
      </c>
      <c r="C31" s="53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5"/>
      <c r="AQ31" s="42"/>
      <c r="AR31" s="42"/>
      <c r="AS31" s="42"/>
      <c r="AT31" s="56" t="s">
        <v>96</v>
      </c>
      <c r="AU31" s="506" t="s">
        <v>97</v>
      </c>
      <c r="AV31" s="507"/>
      <c r="AW31" s="507"/>
      <c r="AX31" s="507"/>
      <c r="AY31" s="507"/>
      <c r="AZ31" s="507"/>
      <c r="BA31" s="507"/>
      <c r="BB31" s="507"/>
      <c r="BC31" s="507"/>
      <c r="BD31" s="507"/>
      <c r="BE31" s="507"/>
      <c r="BF31" s="507"/>
      <c r="BG31" s="507"/>
      <c r="BH31" s="507"/>
    </row>
    <row r="32" spans="1:60" ht="15" customHeight="1" x14ac:dyDescent="0.25">
      <c r="A32" s="57"/>
      <c r="B32" s="58"/>
      <c r="C32" s="58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9"/>
      <c r="AQ32" s="42"/>
      <c r="AR32" s="42"/>
      <c r="AS32" s="42"/>
      <c r="AT32" s="42"/>
      <c r="AU32" s="507"/>
      <c r="AV32" s="507"/>
      <c r="AW32" s="507"/>
      <c r="AX32" s="507"/>
      <c r="AY32" s="507"/>
      <c r="AZ32" s="507"/>
      <c r="BA32" s="507"/>
      <c r="BB32" s="507"/>
      <c r="BC32" s="507"/>
      <c r="BD32" s="507"/>
      <c r="BE32" s="507"/>
      <c r="BF32" s="507"/>
      <c r="BG32" s="507"/>
      <c r="BH32" s="507"/>
    </row>
    <row r="33" spans="1:60" ht="15" customHeight="1" x14ac:dyDescent="0.25">
      <c r="A33" s="57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9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60"/>
      <c r="BD33" s="60"/>
      <c r="BE33" s="60"/>
      <c r="BF33" s="60"/>
      <c r="BG33" s="60"/>
      <c r="BH33" s="60"/>
    </row>
    <row r="34" spans="1:60" ht="15" customHeight="1" x14ac:dyDescent="0.25">
      <c r="A34" s="61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62"/>
      <c r="AQ34" s="42"/>
      <c r="AR34" s="42"/>
      <c r="AS34" s="42"/>
      <c r="AT34" s="63" t="s">
        <v>98</v>
      </c>
      <c r="AU34" s="501" t="s">
        <v>99</v>
      </c>
      <c r="AV34" s="502"/>
      <c r="AW34" s="502"/>
      <c r="AX34" s="502"/>
      <c r="AY34" s="502"/>
      <c r="AZ34" s="64" t="s">
        <v>100</v>
      </c>
      <c r="BA34" s="65"/>
      <c r="BB34" s="65"/>
      <c r="BC34" s="66" t="s">
        <v>101</v>
      </c>
      <c r="BD34" s="65"/>
      <c r="BE34" s="65"/>
      <c r="BF34" s="65"/>
      <c r="BG34" s="65"/>
      <c r="BH34" s="65"/>
    </row>
    <row r="35" spans="1:60" ht="15" customHeight="1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67" t="s">
        <v>102</v>
      </c>
      <c r="BB35" s="42"/>
      <c r="BC35" s="60"/>
      <c r="BD35" s="60"/>
      <c r="BE35" s="60"/>
      <c r="BF35" s="60"/>
      <c r="BG35" s="60"/>
      <c r="BH35" s="60"/>
    </row>
    <row r="36" spans="1:60" ht="15" customHeight="1" x14ac:dyDescent="0.25"/>
  </sheetData>
  <mergeCells count="74">
    <mergeCell ref="AY6:AY17"/>
    <mergeCell ref="AZ6:AZ17"/>
    <mergeCell ref="AX6:AX17"/>
    <mergeCell ref="AU6:AU17"/>
    <mergeCell ref="AV6:AV17"/>
    <mergeCell ref="AU31:BH32"/>
    <mergeCell ref="BA6:BA17"/>
    <mergeCell ref="BB6:BB17"/>
    <mergeCell ref="AS6:AS17"/>
    <mergeCell ref="AT6:AT17"/>
    <mergeCell ref="AU34:AY34"/>
    <mergeCell ref="BG6:BG17"/>
    <mergeCell ref="BH6:BH17"/>
    <mergeCell ref="BD6:BD17"/>
    <mergeCell ref="BE6:BE17"/>
    <mergeCell ref="BF6:BF17"/>
    <mergeCell ref="AW6:AW17"/>
    <mergeCell ref="BC6:BC17"/>
    <mergeCell ref="AM6:AM17"/>
    <mergeCell ref="AN6:AN17"/>
    <mergeCell ref="AO6:AO17"/>
    <mergeCell ref="AP6:AP17"/>
    <mergeCell ref="AQ6:AQ17"/>
    <mergeCell ref="AR6:AR17"/>
    <mergeCell ref="AG6:AG17"/>
    <mergeCell ref="AH6:AH17"/>
    <mergeCell ref="AI6:AI17"/>
    <mergeCell ref="AJ6:AJ17"/>
    <mergeCell ref="AK6:AK17"/>
    <mergeCell ref="AL6:AL17"/>
    <mergeCell ref="AA6:AA17"/>
    <mergeCell ref="AB6:AB17"/>
    <mergeCell ref="AC6:AC17"/>
    <mergeCell ref="AD6:AD17"/>
    <mergeCell ref="AE6:AE17"/>
    <mergeCell ref="AF6:AF17"/>
    <mergeCell ref="U6:U17"/>
    <mergeCell ref="V6:V17"/>
    <mergeCell ref="W6:W17"/>
    <mergeCell ref="X6:X17"/>
    <mergeCell ref="Y6:Y17"/>
    <mergeCell ref="Z6:Z17"/>
    <mergeCell ref="O6:O17"/>
    <mergeCell ref="P6:P17"/>
    <mergeCell ref="Q6:Q17"/>
    <mergeCell ref="R6:R17"/>
    <mergeCell ref="S6:S17"/>
    <mergeCell ref="T6:T17"/>
    <mergeCell ref="G6:G17"/>
    <mergeCell ref="H6:H17"/>
    <mergeCell ref="I6:I17"/>
    <mergeCell ref="J6:J17"/>
    <mergeCell ref="K6:K17"/>
    <mergeCell ref="N6:N17"/>
    <mergeCell ref="AB3:AL4"/>
    <mergeCell ref="AQ3:AV4"/>
    <mergeCell ref="AW3:BB4"/>
    <mergeCell ref="BC3:BH4"/>
    <mergeCell ref="A6:A17"/>
    <mergeCell ref="B6:B17"/>
    <mergeCell ref="C6:C17"/>
    <mergeCell ref="D6:D17"/>
    <mergeCell ref="E6:E17"/>
    <mergeCell ref="F6:F17"/>
    <mergeCell ref="A1:K1"/>
    <mergeCell ref="N1:P1"/>
    <mergeCell ref="Q1:BH1"/>
    <mergeCell ref="A2:E4"/>
    <mergeCell ref="F2:K4"/>
    <mergeCell ref="N2:V4"/>
    <mergeCell ref="W2:AL2"/>
    <mergeCell ref="AM2:AP4"/>
    <mergeCell ref="AQ2:BH2"/>
    <mergeCell ref="W3:AA4"/>
  </mergeCells>
  <phoneticPr fontId="0" type="noConversion"/>
  <printOptions horizontalCentered="1" verticalCentered="1"/>
  <pageMargins left="0" right="0" top="0.39370078740157483" bottom="0.39370078740157483" header="0.31496062992125984" footer="0.31496062992125984"/>
  <pageSetup paperSize="9" scale="84" orientation="landscape" horizontalDpi="300" verticalDpi="300" r:id="rId1"/>
  <headerFooter alignWithMargins="0">
    <oddFooter>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F47B3-BF04-4726-9921-E672D9D9E44B}">
  <sheetPr codeName="Foglio12">
    <pageSetUpPr fitToPage="1"/>
  </sheetPr>
  <dimension ref="A1:P46"/>
  <sheetViews>
    <sheetView showGridLines="0" tabSelected="1" view="pageBreakPreview" zoomScale="90" zoomScaleNormal="100" zoomScaleSheetLayoutView="90" workbookViewId="0">
      <selection activeCell="T13" sqref="T13"/>
    </sheetView>
  </sheetViews>
  <sheetFormatPr defaultColWidth="9.109375" defaultRowHeight="15.6" x14ac:dyDescent="0.3"/>
  <cols>
    <col min="1" max="1" width="6.6640625" style="69" customWidth="1"/>
    <col min="2" max="3" width="8.88671875" style="69" customWidth="1"/>
    <col min="4" max="4" width="10.44140625" style="69" customWidth="1"/>
    <col min="5" max="5" width="8.88671875" style="69" customWidth="1"/>
    <col min="6" max="6" width="11.88671875" style="69" customWidth="1"/>
    <col min="7" max="7" width="15.88671875" style="69" customWidth="1"/>
    <col min="8" max="9" width="8.88671875" style="69" customWidth="1"/>
    <col min="10" max="10" width="7.6640625" style="69" customWidth="1"/>
    <col min="11" max="11" width="14.5546875" style="69" customWidth="1"/>
    <col min="12" max="12" width="8.6640625" style="69" customWidth="1"/>
    <col min="13" max="13" width="15.5546875" style="69" customWidth="1"/>
    <col min="14" max="16384" width="9.109375" style="69"/>
  </cols>
  <sheetData>
    <row r="1" spans="1:16" x14ac:dyDescent="0.3">
      <c r="A1" s="150" t="s">
        <v>219</v>
      </c>
      <c r="B1" s="151"/>
      <c r="C1" s="515" t="s">
        <v>208</v>
      </c>
      <c r="D1" s="516"/>
      <c r="E1" s="516"/>
      <c r="F1" s="516"/>
      <c r="G1" s="516"/>
      <c r="H1" s="516"/>
      <c r="I1" s="516"/>
      <c r="J1" s="516"/>
      <c r="K1" s="151"/>
    </row>
    <row r="2" spans="1:16" ht="7.5" customHeight="1" x14ac:dyDescent="0.3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</row>
    <row r="3" spans="1:16" ht="19.5" customHeight="1" x14ac:dyDescent="0.3">
      <c r="A3" s="517" t="s">
        <v>167</v>
      </c>
      <c r="B3" s="518"/>
      <c r="C3" s="518"/>
      <c r="D3" s="518"/>
      <c r="E3" s="518"/>
      <c r="F3" s="518"/>
      <c r="G3" s="519"/>
      <c r="H3" s="517" t="s">
        <v>168</v>
      </c>
      <c r="I3" s="518"/>
      <c r="J3" s="518"/>
      <c r="K3" s="519"/>
    </row>
    <row r="4" spans="1:16" ht="15" customHeight="1" x14ac:dyDescent="0.3">
      <c r="A4" s="425"/>
      <c r="B4" s="70"/>
      <c r="C4" s="71"/>
      <c r="D4" s="71"/>
      <c r="E4" s="71"/>
      <c r="F4" s="71"/>
      <c r="G4" s="72"/>
      <c r="H4" s="523" t="s">
        <v>225</v>
      </c>
      <c r="I4" s="524"/>
      <c r="J4" s="524"/>
      <c r="K4" s="525"/>
      <c r="L4" s="128"/>
      <c r="M4" s="128"/>
      <c r="N4" s="128"/>
    </row>
    <row r="5" spans="1:16" ht="15" customHeight="1" x14ac:dyDescent="0.3">
      <c r="A5" s="426"/>
      <c r="B5" s="73" t="s">
        <v>107</v>
      </c>
      <c r="C5" s="74"/>
      <c r="D5" s="74"/>
      <c r="E5" s="74"/>
      <c r="F5" s="74"/>
      <c r="G5" s="75"/>
      <c r="H5" s="526"/>
      <c r="I5" s="527"/>
      <c r="J5" s="527"/>
      <c r="K5" s="528"/>
      <c r="L5" s="128"/>
      <c r="M5" s="128"/>
      <c r="N5" s="128"/>
    </row>
    <row r="6" spans="1:16" ht="15" customHeight="1" x14ac:dyDescent="0.3">
      <c r="A6" s="426"/>
      <c r="B6" s="73" t="s">
        <v>205</v>
      </c>
      <c r="C6" s="74"/>
      <c r="D6" s="74"/>
      <c r="E6" s="74"/>
      <c r="F6" s="74"/>
      <c r="G6" s="75"/>
      <c r="H6" s="526"/>
      <c r="I6" s="527"/>
      <c r="J6" s="527"/>
      <c r="K6" s="528"/>
      <c r="L6" s="128"/>
      <c r="M6" s="128"/>
      <c r="N6" s="128"/>
    </row>
    <row r="7" spans="1:16" ht="15" customHeight="1" x14ac:dyDescent="0.3">
      <c r="A7" s="426"/>
      <c r="B7" s="73" t="s">
        <v>206</v>
      </c>
      <c r="C7" s="74"/>
      <c r="D7" s="74"/>
      <c r="E7" s="74"/>
      <c r="F7" s="74"/>
      <c r="G7" s="75"/>
      <c r="H7" s="526"/>
      <c r="I7" s="527"/>
      <c r="J7" s="527"/>
      <c r="K7" s="528"/>
      <c r="L7" s="128"/>
      <c r="M7" s="128"/>
      <c r="N7" s="128"/>
    </row>
    <row r="8" spans="1:16" ht="15" customHeight="1" x14ac:dyDescent="0.3">
      <c r="A8" s="426"/>
      <c r="B8" s="73" t="s">
        <v>207</v>
      </c>
      <c r="C8" s="74"/>
      <c r="D8" s="74"/>
      <c r="E8" s="74"/>
      <c r="F8" s="74"/>
      <c r="G8" s="75"/>
      <c r="H8" s="526"/>
      <c r="I8" s="527"/>
      <c r="J8" s="527"/>
      <c r="K8" s="528"/>
      <c r="L8" s="128"/>
      <c r="M8" s="128"/>
      <c r="N8" s="128"/>
    </row>
    <row r="9" spans="1:16" ht="15" customHeight="1" x14ac:dyDescent="0.3">
      <c r="A9" s="426"/>
      <c r="B9" s="77" t="s">
        <v>204</v>
      </c>
      <c r="C9" s="78"/>
      <c r="D9" s="78"/>
      <c r="E9" s="78"/>
      <c r="F9" s="78"/>
      <c r="G9" s="79"/>
      <c r="H9" s="526"/>
      <c r="I9" s="527"/>
      <c r="J9" s="527"/>
      <c r="K9" s="528"/>
      <c r="L9" s="128"/>
      <c r="M9" s="128"/>
      <c r="N9" s="128"/>
    </row>
    <row r="10" spans="1:16" ht="15" customHeight="1" x14ac:dyDescent="0.3">
      <c r="A10" s="426"/>
      <c r="B10" s="521" t="s">
        <v>169</v>
      </c>
      <c r="C10" s="522"/>
      <c r="D10" s="522"/>
      <c r="E10" s="522"/>
      <c r="F10" s="522"/>
      <c r="G10" s="81"/>
      <c r="H10" s="526"/>
      <c r="I10" s="527"/>
      <c r="J10" s="527"/>
      <c r="K10" s="528"/>
      <c r="L10" s="128"/>
      <c r="M10" s="128"/>
      <c r="N10" s="128"/>
    </row>
    <row r="11" spans="1:16" ht="21.75" customHeight="1" x14ac:dyDescent="0.3">
      <c r="A11" s="426"/>
      <c r="B11" s="521"/>
      <c r="C11" s="522"/>
      <c r="D11" s="522"/>
      <c r="E11" s="522"/>
      <c r="F11" s="522"/>
      <c r="G11" s="75"/>
      <c r="H11" s="526"/>
      <c r="I11" s="527"/>
      <c r="J11" s="527"/>
      <c r="K11" s="528"/>
      <c r="L11" s="128"/>
      <c r="M11" s="128"/>
      <c r="N11" s="128"/>
    </row>
    <row r="12" spans="1:16" ht="26.25" customHeight="1" x14ac:dyDescent="0.3">
      <c r="A12" s="426"/>
      <c r="B12" s="98" t="s">
        <v>126</v>
      </c>
      <c r="C12" s="74"/>
      <c r="D12" s="74"/>
      <c r="E12" s="74"/>
      <c r="F12" s="74"/>
      <c r="G12" s="75"/>
      <c r="H12" s="526"/>
      <c r="I12" s="527"/>
      <c r="J12" s="527"/>
      <c r="K12" s="528"/>
      <c r="L12" s="128"/>
      <c r="M12" s="128"/>
      <c r="N12" s="128"/>
      <c r="P12" s="173"/>
    </row>
    <row r="13" spans="1:16" ht="26.25" customHeight="1" x14ac:dyDescent="0.3">
      <c r="A13" s="426"/>
      <c r="B13" s="98"/>
      <c r="C13" s="74"/>
      <c r="D13" s="84"/>
      <c r="E13" s="84"/>
      <c r="F13" s="84"/>
      <c r="G13" s="85"/>
      <c r="H13" s="526"/>
      <c r="I13" s="527"/>
      <c r="J13" s="527"/>
      <c r="K13" s="528"/>
      <c r="L13" s="128"/>
      <c r="M13" s="128"/>
      <c r="N13" s="128"/>
    </row>
    <row r="14" spans="1:16" ht="12.75" customHeight="1" x14ac:dyDescent="0.3">
      <c r="A14" s="426"/>
      <c r="B14" s="86"/>
      <c r="C14" s="83"/>
      <c r="D14" s="83"/>
      <c r="F14" s="123" t="s">
        <v>161</v>
      </c>
      <c r="G14" s="123"/>
      <c r="H14" s="526"/>
      <c r="I14" s="527"/>
      <c r="J14" s="527"/>
      <c r="K14" s="528"/>
      <c r="L14" s="128"/>
      <c r="M14" s="128"/>
      <c r="N14" s="128"/>
    </row>
    <row r="15" spans="1:16" ht="26.25" customHeight="1" x14ac:dyDescent="0.3">
      <c r="A15" s="427"/>
      <c r="B15" s="87"/>
      <c r="C15" s="88"/>
      <c r="D15" s="88"/>
      <c r="E15" s="88"/>
      <c r="F15" s="88"/>
      <c r="G15" s="88"/>
      <c r="H15" s="529"/>
      <c r="I15" s="530"/>
      <c r="J15" s="530"/>
      <c r="K15" s="531"/>
      <c r="L15" s="128"/>
      <c r="M15" s="128"/>
      <c r="N15" s="128"/>
    </row>
    <row r="16" spans="1:16" ht="30" customHeight="1" x14ac:dyDescent="0.3">
      <c r="A16" s="520" t="s">
        <v>158</v>
      </c>
      <c r="B16" s="520"/>
      <c r="C16" s="520"/>
      <c r="D16" s="520"/>
      <c r="E16" s="520"/>
      <c r="F16" s="520"/>
      <c r="G16" s="520"/>
      <c r="H16" s="520"/>
      <c r="I16" s="520"/>
      <c r="J16" s="520"/>
      <c r="K16" s="520"/>
      <c r="L16" s="68"/>
    </row>
    <row r="17" spans="1:12" ht="15" customHeight="1" x14ac:dyDescent="0.3">
      <c r="A17" s="425"/>
      <c r="B17" s="70"/>
      <c r="C17" s="71"/>
      <c r="D17" s="71"/>
      <c r="E17" s="71"/>
      <c r="F17" s="71"/>
      <c r="G17" s="71"/>
      <c r="H17" s="71"/>
      <c r="I17" s="71"/>
      <c r="J17" s="71"/>
      <c r="K17" s="72"/>
    </row>
    <row r="18" spans="1:12" ht="15" customHeight="1" x14ac:dyDescent="0.3">
      <c r="A18" s="426"/>
      <c r="B18" s="73" t="s">
        <v>107</v>
      </c>
      <c r="C18" s="74"/>
      <c r="D18" s="74"/>
      <c r="E18" s="74"/>
      <c r="F18" s="74"/>
      <c r="G18" s="74"/>
      <c r="H18" s="74" t="s">
        <v>111</v>
      </c>
      <c r="I18" s="74"/>
      <c r="J18" s="74"/>
      <c r="K18" s="75"/>
    </row>
    <row r="19" spans="1:12" ht="15" customHeight="1" x14ac:dyDescent="0.3">
      <c r="A19" s="426"/>
      <c r="B19" s="73" t="s">
        <v>109</v>
      </c>
      <c r="C19" s="74"/>
      <c r="D19" s="74"/>
      <c r="E19" s="74"/>
      <c r="F19" s="74"/>
      <c r="G19" s="74"/>
      <c r="H19" s="74"/>
      <c r="I19" s="74"/>
      <c r="J19" s="74"/>
      <c r="K19" s="76" t="s">
        <v>103</v>
      </c>
    </row>
    <row r="20" spans="1:12" ht="15" customHeight="1" x14ac:dyDescent="0.3">
      <c r="A20" s="426"/>
      <c r="B20" s="73" t="s">
        <v>110</v>
      </c>
      <c r="C20" s="74"/>
      <c r="D20" s="74"/>
      <c r="E20" s="74"/>
      <c r="F20" s="74"/>
      <c r="G20" s="74"/>
      <c r="H20" s="74"/>
      <c r="I20" s="74"/>
      <c r="J20" s="74"/>
      <c r="K20" s="76" t="s">
        <v>104</v>
      </c>
    </row>
    <row r="21" spans="1:12" ht="15" customHeight="1" x14ac:dyDescent="0.3">
      <c r="A21" s="426"/>
      <c r="B21" s="77" t="s">
        <v>105</v>
      </c>
      <c r="C21" s="78"/>
      <c r="D21" s="78"/>
      <c r="E21" s="78"/>
      <c r="F21" s="78"/>
      <c r="G21" s="78"/>
      <c r="H21" s="78"/>
      <c r="I21" s="78"/>
      <c r="J21" s="78"/>
      <c r="K21" s="79"/>
    </row>
    <row r="22" spans="1:12" ht="12.75" customHeight="1" x14ac:dyDescent="0.3">
      <c r="A22" s="426"/>
      <c r="B22" s="431" t="s">
        <v>106</v>
      </c>
      <c r="C22" s="443"/>
      <c r="D22" s="443"/>
      <c r="E22" s="443"/>
      <c r="F22" s="443"/>
      <c r="G22" s="443"/>
      <c r="H22" s="443"/>
      <c r="I22" s="443"/>
      <c r="J22" s="443"/>
      <c r="K22" s="444"/>
    </row>
    <row r="23" spans="1:12" ht="15" customHeight="1" x14ac:dyDescent="0.3">
      <c r="A23" s="426"/>
      <c r="B23" s="431"/>
      <c r="C23" s="443"/>
      <c r="D23" s="443"/>
      <c r="E23" s="443"/>
      <c r="F23" s="443"/>
      <c r="G23" s="443"/>
      <c r="H23" s="443"/>
      <c r="I23" s="443"/>
      <c r="J23" s="443"/>
      <c r="K23" s="444"/>
    </row>
    <row r="24" spans="1:12" ht="12.75" customHeight="1" x14ac:dyDescent="0.3">
      <c r="A24" s="426"/>
      <c r="B24" s="511" t="s">
        <v>131</v>
      </c>
      <c r="C24" s="438"/>
      <c r="D24" s="438"/>
      <c r="E24" s="438"/>
      <c r="F24" s="438"/>
      <c r="G24" s="438"/>
      <c r="H24" s="438"/>
      <c r="I24" s="438"/>
      <c r="J24" s="438"/>
      <c r="K24" s="439"/>
    </row>
    <row r="25" spans="1:12" ht="15" customHeight="1" x14ac:dyDescent="0.3">
      <c r="A25" s="426"/>
      <c r="B25" s="440"/>
      <c r="C25" s="438"/>
      <c r="D25" s="438"/>
      <c r="E25" s="438"/>
      <c r="F25" s="438"/>
      <c r="G25" s="438"/>
      <c r="H25" s="438"/>
      <c r="I25" s="438"/>
      <c r="J25" s="438"/>
      <c r="K25" s="439"/>
    </row>
    <row r="26" spans="1:12" ht="15" customHeight="1" x14ac:dyDescent="0.3">
      <c r="A26" s="426"/>
      <c r="B26" s="82"/>
      <c r="C26" s="80"/>
      <c r="D26" s="80"/>
      <c r="E26" s="80"/>
      <c r="F26" s="80"/>
      <c r="G26" s="80"/>
      <c r="H26" s="80"/>
      <c r="I26" s="80"/>
      <c r="J26" s="80"/>
      <c r="K26" s="81"/>
    </row>
    <row r="27" spans="1:12" ht="15" customHeight="1" x14ac:dyDescent="0.3">
      <c r="A27" s="426"/>
      <c r="B27" s="73"/>
      <c r="C27" s="74"/>
      <c r="D27" s="74"/>
      <c r="E27" s="74"/>
      <c r="F27" s="74"/>
      <c r="G27" s="74"/>
      <c r="H27" s="83"/>
      <c r="I27" s="74"/>
      <c r="J27" s="74"/>
      <c r="K27" s="75"/>
    </row>
    <row r="28" spans="1:12" ht="15" customHeight="1" x14ac:dyDescent="0.3">
      <c r="A28" s="426"/>
      <c r="B28" s="98" t="s">
        <v>126</v>
      </c>
      <c r="C28" s="74"/>
      <c r="D28" s="74"/>
      <c r="E28" s="74"/>
      <c r="F28" s="74"/>
      <c r="G28" s="84"/>
      <c r="H28" s="84"/>
      <c r="I28" s="84"/>
      <c r="J28" s="84"/>
      <c r="K28" s="85"/>
    </row>
    <row r="29" spans="1:12" ht="12.75" customHeight="1" x14ac:dyDescent="0.3">
      <c r="A29" s="426"/>
      <c r="B29" s="86"/>
      <c r="C29" s="83"/>
      <c r="D29" s="83"/>
      <c r="E29" s="83"/>
      <c r="F29" s="83"/>
      <c r="G29" s="428" t="s">
        <v>161</v>
      </c>
      <c r="H29" s="429"/>
      <c r="I29" s="429"/>
      <c r="J29" s="429"/>
      <c r="K29" s="430"/>
    </row>
    <row r="30" spans="1:12" ht="15" customHeight="1" x14ac:dyDescent="0.3">
      <c r="A30" s="427"/>
      <c r="B30" s="87"/>
      <c r="C30" s="88"/>
      <c r="D30" s="88"/>
      <c r="E30" s="88"/>
      <c r="F30" s="88"/>
      <c r="G30" s="88"/>
      <c r="H30" s="88"/>
      <c r="I30" s="88"/>
      <c r="J30" s="88"/>
      <c r="K30" s="89"/>
    </row>
    <row r="31" spans="1:12" ht="18" customHeight="1" x14ac:dyDescent="0.3"/>
    <row r="32" spans="1:12" ht="30" customHeight="1" x14ac:dyDescent="0.3">
      <c r="A32" s="510" t="s">
        <v>170</v>
      </c>
      <c r="B32" s="510"/>
      <c r="C32" s="510"/>
      <c r="D32" s="510"/>
      <c r="E32" s="510"/>
      <c r="F32" s="510"/>
      <c r="G32" s="510"/>
      <c r="H32" s="510"/>
      <c r="I32" s="510"/>
      <c r="J32" s="510"/>
      <c r="K32" s="510"/>
      <c r="L32" s="68"/>
    </row>
    <row r="33" spans="1:11" ht="15" customHeight="1" x14ac:dyDescent="0.3">
      <c r="A33" s="70"/>
      <c r="B33" s="71"/>
      <c r="C33" s="71"/>
      <c r="D33" s="71"/>
      <c r="E33" s="71"/>
      <c r="F33" s="71"/>
      <c r="G33" s="71"/>
      <c r="H33" s="71"/>
      <c r="I33" s="71"/>
      <c r="J33" s="71"/>
      <c r="K33" s="72"/>
    </row>
    <row r="34" spans="1:11" ht="15" customHeight="1" x14ac:dyDescent="0.3">
      <c r="A34" s="73" t="s">
        <v>171</v>
      </c>
      <c r="B34" s="514" t="s">
        <v>175</v>
      </c>
      <c r="C34" s="514"/>
      <c r="D34" s="514"/>
      <c r="E34" s="74"/>
      <c r="F34" s="74" t="s">
        <v>16</v>
      </c>
      <c r="G34" s="74"/>
      <c r="H34" s="514" t="s">
        <v>176</v>
      </c>
      <c r="I34" s="514"/>
      <c r="J34" s="74"/>
      <c r="K34" s="75"/>
    </row>
    <row r="35" spans="1:11" ht="15" customHeight="1" x14ac:dyDescent="0.3">
      <c r="A35" s="73"/>
      <c r="B35" s="74"/>
      <c r="C35" s="74"/>
      <c r="D35" s="74"/>
      <c r="E35" s="74"/>
      <c r="F35" s="74"/>
      <c r="G35" s="74"/>
      <c r="H35" s="74"/>
      <c r="I35" s="74"/>
      <c r="J35" s="74"/>
      <c r="K35" s="75"/>
    </row>
    <row r="36" spans="1:11" ht="15" customHeight="1" x14ac:dyDescent="0.3">
      <c r="A36" s="73" t="s">
        <v>172</v>
      </c>
      <c r="B36" s="514" t="s">
        <v>177</v>
      </c>
      <c r="C36" s="513"/>
      <c r="D36" s="513"/>
      <c r="E36" s="513"/>
      <c r="F36" s="513"/>
      <c r="G36" s="513"/>
      <c r="H36" s="513"/>
      <c r="I36" s="513"/>
      <c r="J36" s="513"/>
      <c r="K36" s="339"/>
    </row>
    <row r="37" spans="1:11" ht="15" customHeight="1" x14ac:dyDescent="0.3">
      <c r="A37" s="73"/>
      <c r="B37" s="74"/>
      <c r="C37" s="74"/>
      <c r="D37" s="74"/>
      <c r="E37" s="74"/>
      <c r="F37" s="74"/>
      <c r="G37" s="74"/>
      <c r="H37" s="74"/>
      <c r="I37" s="74"/>
      <c r="J37" s="74"/>
      <c r="K37" s="75"/>
    </row>
    <row r="38" spans="1:11" ht="15" customHeight="1" x14ac:dyDescent="0.3">
      <c r="A38" s="73" t="s">
        <v>173</v>
      </c>
      <c r="B38" s="514" t="s">
        <v>178</v>
      </c>
      <c r="C38" s="513"/>
      <c r="D38" s="513"/>
      <c r="E38" s="513"/>
      <c r="F38" s="513"/>
      <c r="G38" s="513"/>
      <c r="H38" s="513"/>
      <c r="I38" s="513"/>
      <c r="J38" s="513"/>
      <c r="K38" s="339"/>
    </row>
    <row r="39" spans="1:11" ht="15" customHeight="1" x14ac:dyDescent="0.3">
      <c r="A39" s="73"/>
      <c r="B39" s="74"/>
      <c r="C39" s="74"/>
      <c r="D39" s="74"/>
      <c r="E39" s="74"/>
      <c r="F39" s="74"/>
      <c r="G39" s="74"/>
      <c r="H39" s="74"/>
      <c r="I39" s="74"/>
      <c r="J39" s="74"/>
      <c r="K39" s="75"/>
    </row>
    <row r="40" spans="1:11" ht="15" customHeight="1" x14ac:dyDescent="0.3">
      <c r="A40" s="73" t="s">
        <v>171</v>
      </c>
      <c r="B40" s="512" t="s">
        <v>179</v>
      </c>
      <c r="C40" s="513"/>
      <c r="D40" s="513"/>
      <c r="E40" s="513"/>
      <c r="F40" s="513"/>
      <c r="G40" s="513"/>
      <c r="H40" s="513"/>
      <c r="I40" s="513"/>
      <c r="J40" s="513"/>
      <c r="K40" s="339"/>
    </row>
    <row r="41" spans="1:11" ht="15" customHeight="1" x14ac:dyDescent="0.3">
      <c r="A41" s="73"/>
      <c r="B41" s="154"/>
      <c r="C41" s="155"/>
      <c r="D41" s="155"/>
      <c r="E41" s="155"/>
      <c r="F41" s="155"/>
      <c r="G41" s="155"/>
      <c r="H41" s="155"/>
      <c r="I41" s="155"/>
      <c r="J41" s="155"/>
      <c r="K41" s="107"/>
    </row>
    <row r="42" spans="1:11" ht="15" customHeight="1" x14ac:dyDescent="0.3">
      <c r="A42" s="508" t="s">
        <v>174</v>
      </c>
      <c r="B42" s="509"/>
      <c r="C42" s="509"/>
      <c r="D42" s="509"/>
      <c r="E42" s="509"/>
      <c r="F42" s="84"/>
      <c r="G42" s="84"/>
      <c r="H42" s="84"/>
      <c r="I42" s="84"/>
      <c r="J42" s="84"/>
      <c r="K42" s="85"/>
    </row>
    <row r="43" spans="1:11" ht="132" customHeight="1" x14ac:dyDescent="0.3">
      <c r="A43" s="152"/>
      <c r="B43" s="153"/>
      <c r="C43" s="153"/>
      <c r="D43" s="153"/>
      <c r="E43" s="153"/>
      <c r="F43" s="153"/>
      <c r="G43" s="153"/>
      <c r="H43" s="153"/>
      <c r="I43" s="153"/>
      <c r="J43" s="153"/>
      <c r="K43" s="156"/>
    </row>
    <row r="44" spans="1:11" ht="132" customHeight="1" x14ac:dyDescent="0.3">
      <c r="A44" s="157"/>
      <c r="B44" s="157"/>
      <c r="C44" s="157"/>
      <c r="D44" s="157"/>
      <c r="E44" s="157"/>
      <c r="F44" s="157"/>
      <c r="G44" s="157"/>
      <c r="H44" s="157"/>
      <c r="I44" s="157"/>
      <c r="J44" s="157"/>
      <c r="K44" s="157"/>
    </row>
    <row r="45" spans="1:11" ht="15" customHeight="1" x14ac:dyDescent="0.3"/>
    <row r="46" spans="1:11" ht="15" customHeight="1" x14ac:dyDescent="0.3"/>
  </sheetData>
  <mergeCells count="18">
    <mergeCell ref="C1:J1"/>
    <mergeCell ref="A3:G3"/>
    <mergeCell ref="H3:K3"/>
    <mergeCell ref="B36:K36"/>
    <mergeCell ref="B34:D34"/>
    <mergeCell ref="H34:I34"/>
    <mergeCell ref="A16:K16"/>
    <mergeCell ref="A4:A15"/>
    <mergeCell ref="B10:F11"/>
    <mergeCell ref="H4:K15"/>
    <mergeCell ref="A42:E42"/>
    <mergeCell ref="A32:K32"/>
    <mergeCell ref="G29:K29"/>
    <mergeCell ref="B24:K25"/>
    <mergeCell ref="B22:K23"/>
    <mergeCell ref="A17:A30"/>
    <mergeCell ref="B40:K40"/>
    <mergeCell ref="B38:K38"/>
  </mergeCells>
  <phoneticPr fontId="0" type="noConversion"/>
  <printOptions horizontalCentered="1"/>
  <pageMargins left="0" right="0" top="0.39370078740157483" bottom="0.39370078740157483" header="0.31496062992125984" footer="0.31496062992125984"/>
  <pageSetup paperSize="9" scale="92" orientation="portrait" horizontalDpi="300" verticalDpi="300" r:id="rId1"/>
  <headerFooter alignWithMargins="0">
    <oddFooter>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E94A2-EA65-4814-BE69-535A86CD0AA0}">
  <dimension ref="B2:B8"/>
  <sheetViews>
    <sheetView workbookViewId="0">
      <selection activeCell="D26" sqref="D26"/>
    </sheetView>
  </sheetViews>
  <sheetFormatPr defaultRowHeight="13.2" x14ac:dyDescent="0.25"/>
  <sheetData>
    <row r="2" spans="2:2" x14ac:dyDescent="0.25">
      <c r="B2" s="192">
        <v>0.04</v>
      </c>
    </row>
    <row r="3" spans="2:2" x14ac:dyDescent="0.25">
      <c r="B3" s="192">
        <v>0.06</v>
      </c>
    </row>
    <row r="4" spans="2:2" x14ac:dyDescent="0.25">
      <c r="B4" s="192">
        <v>0.08</v>
      </c>
    </row>
    <row r="5" spans="2:2" x14ac:dyDescent="0.25">
      <c r="B5" s="192">
        <v>0.1</v>
      </c>
    </row>
    <row r="7" spans="2:2" x14ac:dyDescent="0.25">
      <c r="B7" s="209">
        <v>0.15</v>
      </c>
    </row>
    <row r="8" spans="2:2" x14ac:dyDescent="0.25">
      <c r="B8" s="209">
        <v>0.14000000000000001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60C6A-FC20-47F5-A0D6-52AE07863445}">
  <sheetPr codeName="Foglio2"/>
  <dimension ref="A1:V17"/>
  <sheetViews>
    <sheetView showGridLines="0" view="pageBreakPreview" zoomScale="115" zoomScaleNormal="100" workbookViewId="0">
      <selection activeCell="Y16" sqref="Y16"/>
    </sheetView>
  </sheetViews>
  <sheetFormatPr defaultColWidth="9.109375" defaultRowHeight="12.6" x14ac:dyDescent="0.25"/>
  <cols>
    <col min="1" max="1" width="4.88671875" style="4" customWidth="1"/>
    <col min="2" max="2" width="9.6640625" style="4" customWidth="1"/>
    <col min="3" max="3" width="12.6640625" style="4" customWidth="1"/>
    <col min="4" max="4" width="10.6640625" style="4" customWidth="1"/>
    <col min="5" max="5" width="5.5546875" style="4" customWidth="1"/>
    <col min="6" max="6" width="5.6640625" style="4" customWidth="1"/>
    <col min="7" max="7" width="2.6640625" style="4" hidden="1" customWidth="1"/>
    <col min="8" max="8" width="5.6640625" style="4" customWidth="1"/>
    <col min="9" max="9" width="5.5546875" style="4" customWidth="1"/>
    <col min="10" max="15" width="3.44140625" style="4" customWidth="1"/>
    <col min="16" max="16" width="2" style="4" customWidth="1"/>
    <col min="17" max="17" width="2.33203125" style="4" customWidth="1"/>
    <col min="18" max="22" width="3.44140625" style="4" customWidth="1"/>
    <col min="23" max="16384" width="9.109375" style="4"/>
  </cols>
  <sheetData>
    <row r="1" spans="1:22" ht="29.1" customHeight="1" x14ac:dyDescent="0.25">
      <c r="A1" s="352" t="s">
        <v>141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7"/>
    </row>
    <row r="2" spans="1:22" ht="21.9" customHeight="1" x14ac:dyDescent="0.25">
      <c r="A2" s="353" t="s">
        <v>133</v>
      </c>
      <c r="B2" s="348" t="s">
        <v>17</v>
      </c>
      <c r="C2" s="349"/>
      <c r="D2" s="349"/>
      <c r="E2" s="349"/>
      <c r="F2" s="349"/>
      <c r="G2" s="349"/>
      <c r="H2" s="349"/>
      <c r="I2" s="19" t="s">
        <v>15</v>
      </c>
      <c r="J2" s="19"/>
      <c r="K2" s="19"/>
      <c r="L2" s="19"/>
      <c r="M2" s="19" t="s">
        <v>18</v>
      </c>
      <c r="N2" s="19"/>
      <c r="O2" s="19"/>
      <c r="P2" s="19"/>
      <c r="Q2" s="19"/>
      <c r="R2" s="19" t="s">
        <v>16</v>
      </c>
      <c r="S2" s="19" t="s">
        <v>19</v>
      </c>
      <c r="T2" s="19"/>
      <c r="U2" s="19"/>
      <c r="V2" s="34"/>
    </row>
    <row r="3" spans="1:22" ht="21.9" customHeight="1" x14ac:dyDescent="0.25">
      <c r="A3" s="342"/>
      <c r="B3" s="347" t="s">
        <v>142</v>
      </c>
      <c r="C3" s="286"/>
      <c r="D3" s="286"/>
      <c r="E3" s="286"/>
      <c r="F3" s="286"/>
      <c r="G3" s="286"/>
      <c r="H3" s="286"/>
      <c r="I3" s="310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7"/>
    </row>
    <row r="4" spans="1:22" ht="21.9" customHeight="1" x14ac:dyDescent="0.25">
      <c r="A4" s="342"/>
      <c r="B4" s="350" t="s">
        <v>20</v>
      </c>
      <c r="C4" s="351"/>
      <c r="D4" s="351"/>
      <c r="E4" s="351"/>
      <c r="F4" s="351"/>
      <c r="G4" s="351"/>
      <c r="H4" s="351"/>
      <c r="I4" s="91" t="s">
        <v>112</v>
      </c>
      <c r="J4" s="19" t="s">
        <v>21</v>
      </c>
      <c r="K4" s="19"/>
      <c r="L4" s="19"/>
      <c r="M4" s="19"/>
      <c r="N4" s="19"/>
      <c r="O4" s="19"/>
      <c r="P4" s="19"/>
      <c r="Q4" s="19"/>
      <c r="R4" s="22" t="s">
        <v>16</v>
      </c>
      <c r="S4" s="22" t="s">
        <v>19</v>
      </c>
      <c r="T4" s="22"/>
      <c r="U4" s="22"/>
      <c r="V4" s="23"/>
    </row>
    <row r="5" spans="1:22" ht="21.75" customHeight="1" x14ac:dyDescent="0.25">
      <c r="A5" s="342"/>
      <c r="B5" s="347" t="s">
        <v>143</v>
      </c>
      <c r="C5" s="286"/>
      <c r="D5" s="286"/>
      <c r="E5" s="286" t="s">
        <v>144</v>
      </c>
      <c r="F5" s="286"/>
      <c r="G5" s="286"/>
      <c r="H5" s="106" t="s">
        <v>145</v>
      </c>
      <c r="I5" s="91" t="s">
        <v>112</v>
      </c>
      <c r="J5" s="22" t="s">
        <v>21</v>
      </c>
      <c r="K5" s="22"/>
      <c r="L5" s="22"/>
      <c r="M5" s="22"/>
      <c r="N5" s="22"/>
      <c r="O5" s="22"/>
      <c r="P5" s="22"/>
      <c r="Q5" s="22"/>
      <c r="R5" s="22" t="s">
        <v>16</v>
      </c>
      <c r="S5" s="22" t="s">
        <v>19</v>
      </c>
      <c r="T5" s="22"/>
      <c r="U5" s="22"/>
      <c r="V5" s="23"/>
    </row>
    <row r="6" spans="1:22" ht="52.5" customHeight="1" x14ac:dyDescent="0.25">
      <c r="A6" s="342"/>
      <c r="B6" s="343" t="s">
        <v>146</v>
      </c>
      <c r="C6" s="344"/>
      <c r="D6" s="344"/>
      <c r="E6" s="286"/>
      <c r="F6" s="286"/>
      <c r="G6" s="286"/>
      <c r="H6" s="106"/>
      <c r="I6" s="91" t="s">
        <v>127</v>
      </c>
      <c r="R6" s="22"/>
      <c r="S6" s="22"/>
      <c r="T6" s="22"/>
      <c r="U6" s="22"/>
      <c r="V6" s="23"/>
    </row>
    <row r="7" spans="1:22" ht="21.9" customHeight="1" x14ac:dyDescent="0.25">
      <c r="A7" s="342"/>
      <c r="B7" s="347" t="s">
        <v>147</v>
      </c>
      <c r="C7" s="286"/>
      <c r="D7" s="286"/>
      <c r="E7" s="286"/>
      <c r="F7" s="286"/>
      <c r="G7" s="286"/>
      <c r="H7" s="286"/>
      <c r="I7" s="91" t="s">
        <v>127</v>
      </c>
      <c r="J7" s="22"/>
      <c r="K7" s="36"/>
      <c r="L7" s="22"/>
      <c r="M7" s="35"/>
      <c r="N7" s="22"/>
      <c r="O7" s="22"/>
      <c r="P7" s="22"/>
      <c r="Q7" s="22"/>
      <c r="R7" s="22"/>
      <c r="S7" s="22"/>
      <c r="T7" s="22"/>
      <c r="U7" s="22"/>
      <c r="V7" s="23"/>
    </row>
    <row r="8" spans="1:22" ht="5.0999999999999996" customHeight="1" x14ac:dyDescent="0.25"/>
    <row r="9" spans="1:22" ht="21.9" customHeight="1" x14ac:dyDescent="0.25">
      <c r="A9" s="342" t="s">
        <v>134</v>
      </c>
      <c r="B9" s="347" t="s">
        <v>148</v>
      </c>
      <c r="C9" s="286"/>
      <c r="D9" s="286"/>
      <c r="E9" s="286"/>
      <c r="F9" s="286"/>
      <c r="G9" s="286"/>
      <c r="H9" s="286"/>
      <c r="I9" s="22" t="s">
        <v>15</v>
      </c>
      <c r="J9" s="22"/>
      <c r="K9" s="22"/>
      <c r="L9" s="22"/>
      <c r="M9" s="22" t="s">
        <v>18</v>
      </c>
      <c r="N9" s="22"/>
      <c r="O9" s="22"/>
      <c r="P9" s="22"/>
      <c r="Q9" s="22"/>
      <c r="R9" s="22" t="s">
        <v>16</v>
      </c>
      <c r="S9" s="22" t="s">
        <v>19</v>
      </c>
      <c r="T9" s="22"/>
      <c r="U9" s="22"/>
      <c r="V9" s="23"/>
    </row>
    <row r="10" spans="1:22" ht="21.9" customHeight="1" x14ac:dyDescent="0.25">
      <c r="A10" s="342"/>
      <c r="B10" s="347" t="s">
        <v>149</v>
      </c>
      <c r="C10" s="286"/>
      <c r="D10" s="286"/>
      <c r="E10" s="286"/>
      <c r="F10" s="286"/>
      <c r="G10" s="286"/>
      <c r="H10" s="286"/>
      <c r="I10" s="310"/>
      <c r="J10" s="286"/>
      <c r="K10" s="286"/>
      <c r="L10" s="286"/>
      <c r="M10" s="286"/>
      <c r="N10" s="286"/>
      <c r="O10" s="286"/>
      <c r="P10" s="286"/>
      <c r="Q10" s="286"/>
      <c r="R10" s="286"/>
      <c r="S10" s="286"/>
      <c r="T10" s="286"/>
      <c r="U10" s="286"/>
      <c r="V10" s="287"/>
    </row>
    <row r="11" spans="1:22" ht="21.9" customHeight="1" x14ac:dyDescent="0.25">
      <c r="A11" s="342"/>
      <c r="B11" s="350" t="s">
        <v>20</v>
      </c>
      <c r="C11" s="351"/>
      <c r="D11" s="351"/>
      <c r="E11" s="351"/>
      <c r="F11" s="351"/>
      <c r="G11" s="351"/>
      <c r="H11" s="351"/>
      <c r="I11" s="91" t="s">
        <v>112</v>
      </c>
      <c r="J11" s="19" t="s">
        <v>21</v>
      </c>
      <c r="K11" s="19"/>
      <c r="L11" s="19"/>
      <c r="M11" s="19"/>
      <c r="N11" s="19"/>
      <c r="O11" s="19"/>
      <c r="P11" s="19"/>
      <c r="Q11" s="19"/>
      <c r="R11" s="22" t="s">
        <v>16</v>
      </c>
      <c r="S11" s="22" t="s">
        <v>19</v>
      </c>
      <c r="T11" s="22"/>
      <c r="U11" s="22"/>
      <c r="V11" s="23"/>
    </row>
    <row r="12" spans="1:22" ht="21.9" customHeight="1" x14ac:dyDescent="0.25">
      <c r="A12" s="342"/>
      <c r="B12" s="347" t="s">
        <v>143</v>
      </c>
      <c r="C12" s="286"/>
      <c r="D12" s="286"/>
      <c r="E12" s="286" t="s">
        <v>144</v>
      </c>
      <c r="F12" s="286"/>
      <c r="G12" s="286"/>
      <c r="H12" s="106" t="s">
        <v>145</v>
      </c>
      <c r="I12" s="91" t="s">
        <v>112</v>
      </c>
      <c r="J12" s="22" t="s">
        <v>21</v>
      </c>
      <c r="K12" s="22"/>
      <c r="L12" s="22"/>
      <c r="M12" s="22"/>
      <c r="N12" s="22"/>
      <c r="O12" s="22"/>
      <c r="P12" s="22"/>
      <c r="Q12" s="22"/>
      <c r="R12" s="22" t="s">
        <v>16</v>
      </c>
      <c r="S12" s="22" t="s">
        <v>19</v>
      </c>
      <c r="T12" s="22"/>
      <c r="U12" s="22"/>
      <c r="V12" s="23"/>
    </row>
    <row r="13" spans="1:22" ht="52.5" customHeight="1" x14ac:dyDescent="0.25">
      <c r="A13" s="342"/>
      <c r="B13" s="343" t="s">
        <v>146</v>
      </c>
      <c r="C13" s="344"/>
      <c r="D13" s="344"/>
      <c r="E13" s="286"/>
      <c r="F13" s="286"/>
      <c r="G13" s="286"/>
      <c r="H13" s="106"/>
      <c r="I13" s="91" t="s">
        <v>127</v>
      </c>
      <c r="J13" s="12"/>
      <c r="K13" s="12"/>
      <c r="L13" s="12"/>
      <c r="M13" s="12"/>
      <c r="N13" s="12"/>
      <c r="O13" s="12"/>
      <c r="P13" s="12"/>
      <c r="Q13" s="12"/>
      <c r="R13" s="22"/>
      <c r="S13" s="22"/>
      <c r="T13" s="22"/>
      <c r="U13" s="22"/>
      <c r="V13" s="23"/>
    </row>
    <row r="14" spans="1:22" ht="21.9" customHeight="1" x14ac:dyDescent="0.25">
      <c r="A14" s="342"/>
      <c r="B14" s="347" t="s">
        <v>147</v>
      </c>
      <c r="C14" s="286"/>
      <c r="D14" s="286"/>
      <c r="E14" s="286"/>
      <c r="F14" s="286"/>
      <c r="G14" s="286"/>
      <c r="H14" s="286"/>
      <c r="I14" s="91" t="s">
        <v>127</v>
      </c>
      <c r="J14" s="22"/>
      <c r="K14" s="36"/>
      <c r="L14" s="22"/>
      <c r="M14" s="35"/>
      <c r="N14" s="22"/>
      <c r="O14" s="22"/>
      <c r="P14" s="22"/>
      <c r="Q14" s="22"/>
      <c r="R14" s="22"/>
      <c r="S14" s="22"/>
      <c r="T14" s="22"/>
      <c r="U14" s="22"/>
      <c r="V14" s="23"/>
    </row>
    <row r="15" spans="1:22" ht="5.0999999999999996" customHeight="1" x14ac:dyDescent="0.25">
      <c r="B15" s="11"/>
      <c r="C15" s="12"/>
      <c r="D15" s="12"/>
      <c r="E15" s="12"/>
      <c r="F15" s="12"/>
      <c r="G15" s="12"/>
      <c r="H15" s="12"/>
      <c r="I15" s="12"/>
      <c r="J15" s="22"/>
      <c r="K15" s="22"/>
      <c r="L15" s="22"/>
      <c r="M15" s="22"/>
      <c r="N15" s="22"/>
      <c r="O15" s="22"/>
      <c r="P15" s="22"/>
      <c r="Q15" s="22"/>
      <c r="R15" s="12"/>
      <c r="S15" s="12"/>
      <c r="T15" s="12"/>
      <c r="U15" s="12"/>
      <c r="V15" s="13"/>
    </row>
    <row r="16" spans="1:22" ht="52.5" customHeight="1" x14ac:dyDescent="0.25">
      <c r="A16" s="342" t="s">
        <v>135</v>
      </c>
      <c r="B16" s="343" t="s">
        <v>146</v>
      </c>
      <c r="C16" s="344"/>
      <c r="D16" s="344"/>
      <c r="E16" s="286"/>
      <c r="F16" s="286"/>
      <c r="G16" s="286"/>
      <c r="H16" s="106"/>
      <c r="I16" s="91" t="s">
        <v>127</v>
      </c>
      <c r="J16" s="12"/>
      <c r="K16" s="12"/>
      <c r="L16" s="12"/>
      <c r="M16" s="12"/>
      <c r="N16" s="12"/>
      <c r="O16" s="12"/>
      <c r="P16" s="12"/>
      <c r="Q16" s="12"/>
      <c r="R16" s="22"/>
      <c r="S16" s="22"/>
      <c r="T16" s="22"/>
      <c r="U16" s="22"/>
      <c r="V16" s="23"/>
    </row>
    <row r="17" spans="1:22" ht="46.5" customHeight="1" x14ac:dyDescent="0.25">
      <c r="A17" s="342"/>
      <c r="B17" s="345" t="s">
        <v>150</v>
      </c>
      <c r="C17" s="346"/>
      <c r="D17" s="346"/>
      <c r="E17" s="346"/>
      <c r="F17" s="346"/>
      <c r="G17" s="346"/>
      <c r="H17" s="346"/>
      <c r="I17" s="91" t="s">
        <v>127</v>
      </c>
      <c r="J17" s="22"/>
      <c r="K17" s="36"/>
      <c r="L17" s="22"/>
      <c r="M17" s="35"/>
      <c r="N17" s="22"/>
      <c r="O17" s="22"/>
      <c r="P17" s="22"/>
      <c r="Q17" s="22"/>
      <c r="R17" s="22"/>
      <c r="S17" s="22"/>
      <c r="T17" s="22"/>
      <c r="U17" s="22"/>
      <c r="V17" s="23"/>
    </row>
  </sheetData>
  <mergeCells count="25">
    <mergeCell ref="A1:V1"/>
    <mergeCell ref="A2:A7"/>
    <mergeCell ref="E6:G6"/>
    <mergeCell ref="B6:D6"/>
    <mergeCell ref="B7:H7"/>
    <mergeCell ref="B5:D5"/>
    <mergeCell ref="E5:G5"/>
    <mergeCell ref="B4:H4"/>
    <mergeCell ref="I3:V3"/>
    <mergeCell ref="E13:G13"/>
    <mergeCell ref="B2:H2"/>
    <mergeCell ref="B11:H11"/>
    <mergeCell ref="B3:H3"/>
    <mergeCell ref="B14:H14"/>
    <mergeCell ref="B12:D12"/>
    <mergeCell ref="I10:V10"/>
    <mergeCell ref="E12:G12"/>
    <mergeCell ref="A16:A17"/>
    <mergeCell ref="B16:D16"/>
    <mergeCell ref="E16:G16"/>
    <mergeCell ref="B17:H17"/>
    <mergeCell ref="A9:A14"/>
    <mergeCell ref="B9:H9"/>
    <mergeCell ref="B10:H10"/>
    <mergeCell ref="B13:D13"/>
  </mergeCells>
  <phoneticPr fontId="0" type="noConversion"/>
  <pageMargins left="0" right="0" top="0.39370078740157483" bottom="0.39370078740157483" header="0.31496062992125984" footer="0.31496062992125984"/>
  <pageSetup paperSize="9" scale="98" orientation="portrait" horizontalDpi="4294967292" verticalDpi="4294967292" r:id="rId1"/>
  <headerFooter alignWithMargins="0">
    <oddHeader xml:space="preserve"> </oddHeader>
    <oddFooter>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8AE04-A33E-4A69-8309-2041E1BFBC1A}">
  <sheetPr>
    <pageSetUpPr fitToPage="1"/>
  </sheetPr>
  <dimension ref="B1:K25"/>
  <sheetViews>
    <sheetView showGridLines="0" view="pageBreakPreview" zoomScale="69" zoomScaleNormal="100" zoomScaleSheetLayoutView="69" workbookViewId="0">
      <selection activeCell="H11" sqref="H11"/>
    </sheetView>
  </sheetViews>
  <sheetFormatPr defaultColWidth="9.109375" defaultRowHeight="13.2" x14ac:dyDescent="0.25"/>
  <cols>
    <col min="1" max="1" width="3.33203125" style="132" customWidth="1"/>
    <col min="2" max="2" width="4.44140625" style="132" customWidth="1"/>
    <col min="3" max="3" width="4" style="132" customWidth="1"/>
    <col min="4" max="4" width="80.6640625" style="132" customWidth="1"/>
    <col min="5" max="5" width="6.88671875" style="132" customWidth="1"/>
    <col min="6" max="7" width="7.44140625" style="132" customWidth="1"/>
    <col min="8" max="8" width="8.109375" style="132" customWidth="1"/>
    <col min="9" max="9" width="3.88671875" style="132" customWidth="1"/>
    <col min="10" max="10" width="7.44140625" style="132" customWidth="1"/>
    <col min="11" max="11" width="9.109375" style="132" customWidth="1"/>
    <col min="12" max="12" width="4" style="132" customWidth="1"/>
    <col min="13" max="16384" width="9.109375" style="132"/>
  </cols>
  <sheetData>
    <row r="1" spans="2:11" s="129" customFormat="1" ht="36.75" customHeight="1" x14ac:dyDescent="0.25">
      <c r="B1" s="384" t="s">
        <v>180</v>
      </c>
      <c r="C1" s="384"/>
      <c r="D1" s="384"/>
      <c r="E1" s="384"/>
      <c r="F1" s="384"/>
      <c r="G1" s="384"/>
      <c r="H1" s="384"/>
      <c r="I1" s="384"/>
      <c r="J1" s="354"/>
      <c r="K1" s="354"/>
    </row>
    <row r="2" spans="2:11" s="129" customFormat="1" ht="30" customHeight="1" x14ac:dyDescent="0.25">
      <c r="B2" s="355" t="s">
        <v>234</v>
      </c>
      <c r="C2" s="356"/>
      <c r="D2" s="356"/>
      <c r="E2" s="356"/>
      <c r="F2" s="356"/>
      <c r="G2" s="356"/>
      <c r="H2" s="356"/>
      <c r="I2" s="356"/>
      <c r="J2" s="356"/>
      <c r="K2" s="357"/>
    </row>
    <row r="3" spans="2:11" s="129" customFormat="1" ht="15.75" customHeight="1" x14ac:dyDescent="0.25">
      <c r="B3" s="161"/>
      <c r="C3" s="161"/>
      <c r="D3" s="158"/>
      <c r="E3" s="158"/>
      <c r="F3" s="158"/>
      <c r="G3" s="158"/>
      <c r="H3" s="160"/>
      <c r="I3" s="159"/>
      <c r="J3" s="162"/>
      <c r="K3" s="163" t="s">
        <v>0</v>
      </c>
    </row>
    <row r="4" spans="2:11" ht="18" customHeight="1" x14ac:dyDescent="0.25">
      <c r="B4" s="365" t="s">
        <v>226</v>
      </c>
      <c r="C4" s="358" t="s">
        <v>214</v>
      </c>
      <c r="D4" s="358"/>
      <c r="E4" s="358"/>
      <c r="F4" s="358"/>
      <c r="G4" s="189" t="s">
        <v>128</v>
      </c>
      <c r="H4" s="190">
        <v>342.28</v>
      </c>
      <c r="I4" s="164" t="s">
        <v>29</v>
      </c>
      <c r="J4" s="162"/>
      <c r="K4" s="165"/>
    </row>
    <row r="5" spans="2:11" customFormat="1" ht="22.5" customHeight="1" x14ac:dyDescent="0.25">
      <c r="B5" s="366"/>
      <c r="C5" s="360" t="s">
        <v>241</v>
      </c>
      <c r="D5" s="361"/>
      <c r="E5" s="191" t="s">
        <v>236</v>
      </c>
      <c r="F5" s="191" t="s">
        <v>237</v>
      </c>
      <c r="G5" s="197"/>
      <c r="H5" s="187"/>
      <c r="I5" s="166"/>
      <c r="J5" s="168"/>
      <c r="K5" s="167"/>
    </row>
    <row r="6" spans="2:11" ht="25.5" customHeight="1" x14ac:dyDescent="0.25">
      <c r="B6" s="366"/>
      <c r="C6" s="195"/>
      <c r="D6" s="201" t="s">
        <v>243</v>
      </c>
      <c r="E6" s="198">
        <v>0.04</v>
      </c>
      <c r="F6" s="389">
        <v>0.1</v>
      </c>
      <c r="G6" s="392" t="s">
        <v>128</v>
      </c>
      <c r="H6" s="362">
        <f>F6*H4</f>
        <v>34.228000000000002</v>
      </c>
      <c r="I6" s="164"/>
      <c r="J6" s="169"/>
      <c r="K6" s="169"/>
    </row>
    <row r="7" spans="2:11" ht="29.25" customHeight="1" x14ac:dyDescent="0.25">
      <c r="B7" s="366"/>
      <c r="C7" s="196"/>
      <c r="D7" s="201" t="s">
        <v>240</v>
      </c>
      <c r="E7" s="198">
        <v>0.06</v>
      </c>
      <c r="F7" s="390"/>
      <c r="G7" s="393"/>
      <c r="H7" s="363"/>
      <c r="I7" s="164" t="s">
        <v>29</v>
      </c>
      <c r="J7" s="169"/>
      <c r="K7" s="169"/>
    </row>
    <row r="8" spans="2:11" ht="29.25" customHeight="1" x14ac:dyDescent="0.25">
      <c r="B8" s="366"/>
      <c r="C8" s="196"/>
      <c r="D8" s="201" t="s">
        <v>239</v>
      </c>
      <c r="E8" s="198">
        <v>0.08</v>
      </c>
      <c r="F8" s="390"/>
      <c r="G8" s="393"/>
      <c r="H8" s="363"/>
      <c r="I8" s="164"/>
      <c r="J8" s="169"/>
      <c r="K8" s="169"/>
    </row>
    <row r="9" spans="2:11" ht="27.75" customHeight="1" x14ac:dyDescent="0.25">
      <c r="B9" s="366"/>
      <c r="C9" s="196"/>
      <c r="D9" s="201" t="s">
        <v>238</v>
      </c>
      <c r="E9" s="198">
        <v>0.1</v>
      </c>
      <c r="F9" s="391"/>
      <c r="G9" s="394"/>
      <c r="H9" s="364"/>
      <c r="I9" s="164"/>
      <c r="J9" s="169"/>
      <c r="K9" s="169"/>
    </row>
    <row r="10" spans="2:11" ht="24" customHeight="1" x14ac:dyDescent="0.25">
      <c r="B10" s="366"/>
      <c r="C10" s="360" t="s">
        <v>130</v>
      </c>
      <c r="D10" s="361"/>
      <c r="E10" s="361"/>
      <c r="F10" s="361"/>
      <c r="G10" s="199"/>
      <c r="H10" s="200"/>
      <c r="I10" s="164"/>
      <c r="J10" s="169"/>
      <c r="K10" s="169"/>
    </row>
    <row r="11" spans="2:11" ht="21.75" customHeight="1" x14ac:dyDescent="0.25">
      <c r="B11" s="366"/>
      <c r="C11" s="194"/>
      <c r="D11" s="221" t="s">
        <v>242</v>
      </c>
      <c r="E11" s="198">
        <v>7.0000000000000007E-2</v>
      </c>
      <c r="F11" s="212">
        <v>7.0000000000000007E-2</v>
      </c>
      <c r="G11" s="202" t="s">
        <v>128</v>
      </c>
      <c r="H11" s="203">
        <f>F11*H4</f>
        <v>23.959600000000002</v>
      </c>
      <c r="I11" s="164" t="s">
        <v>29</v>
      </c>
      <c r="J11" s="169"/>
      <c r="K11" s="169"/>
    </row>
    <row r="12" spans="2:11" ht="21.75" customHeight="1" x14ac:dyDescent="0.25">
      <c r="B12" s="366"/>
      <c r="C12" s="194"/>
      <c r="D12" s="221" t="s">
        <v>227</v>
      </c>
      <c r="E12" s="198">
        <v>0.1</v>
      </c>
      <c r="F12" s="212">
        <v>0.1</v>
      </c>
      <c r="G12" s="202" t="s">
        <v>128</v>
      </c>
      <c r="H12" s="203">
        <f>F12*H4</f>
        <v>34.228000000000002</v>
      </c>
      <c r="I12" s="164" t="s">
        <v>29</v>
      </c>
      <c r="J12" s="169"/>
      <c r="K12" s="169"/>
    </row>
    <row r="13" spans="2:11" ht="27" customHeight="1" x14ac:dyDescent="0.25">
      <c r="B13" s="366"/>
      <c r="C13" s="194"/>
      <c r="D13" s="221" t="s">
        <v>244</v>
      </c>
      <c r="E13" s="198">
        <v>0.1</v>
      </c>
      <c r="F13" s="212">
        <v>0.1</v>
      </c>
      <c r="G13" s="202" t="s">
        <v>128</v>
      </c>
      <c r="H13" s="203">
        <f>F13*H4</f>
        <v>34.228000000000002</v>
      </c>
      <c r="I13" s="164" t="s">
        <v>29</v>
      </c>
      <c r="J13" s="169"/>
      <c r="K13" s="169"/>
    </row>
    <row r="14" spans="2:11" ht="21.75" customHeight="1" x14ac:dyDescent="0.25">
      <c r="B14" s="366"/>
      <c r="C14" s="194"/>
      <c r="D14" s="193" t="s">
        <v>245</v>
      </c>
      <c r="E14" s="198">
        <v>0.08</v>
      </c>
      <c r="F14" s="212">
        <v>0.08</v>
      </c>
      <c r="G14" s="202" t="s">
        <v>128</v>
      </c>
      <c r="H14" s="203">
        <f>F14*H4</f>
        <v>27.382399999999997</v>
      </c>
      <c r="I14" s="164" t="s">
        <v>29</v>
      </c>
      <c r="J14" s="169"/>
      <c r="K14" s="169"/>
    </row>
    <row r="15" spans="2:11" ht="18" customHeight="1" x14ac:dyDescent="0.25">
      <c r="B15" s="367"/>
      <c r="C15" s="359" t="s">
        <v>228</v>
      </c>
      <c r="D15" s="359"/>
      <c r="E15" s="359"/>
      <c r="F15" s="359"/>
      <c r="G15" s="204" t="s">
        <v>128</v>
      </c>
      <c r="H15" s="188">
        <f>SUM(H4:H14)</f>
        <v>496.30600000000004</v>
      </c>
      <c r="I15" s="164" t="s">
        <v>30</v>
      </c>
      <c r="J15" s="227" t="s">
        <v>128</v>
      </c>
      <c r="K15" s="226">
        <f>H4+H4*(E9+E11+E12+E13+E14)</f>
        <v>496.30599999999993</v>
      </c>
    </row>
    <row r="16" spans="2:11" x14ac:dyDescent="0.25">
      <c r="B16" s="169"/>
      <c r="C16" s="169"/>
      <c r="D16" s="169"/>
      <c r="E16" s="169"/>
      <c r="F16" s="171"/>
      <c r="G16" s="164"/>
      <c r="H16" s="172"/>
      <c r="I16" s="169"/>
      <c r="J16" s="162"/>
      <c r="K16" s="163"/>
    </row>
    <row r="17" spans="2:11" ht="19.5" customHeight="1" x14ac:dyDescent="0.25">
      <c r="B17" s="373" t="s">
        <v>31</v>
      </c>
      <c r="C17" s="380" t="s">
        <v>246</v>
      </c>
      <c r="D17" s="381"/>
      <c r="E17" s="381"/>
      <c r="F17" s="381"/>
      <c r="G17" s="205"/>
      <c r="H17" s="224"/>
      <c r="I17" s="169"/>
    </row>
    <row r="18" spans="2:11" ht="19.5" customHeight="1" x14ac:dyDescent="0.25">
      <c r="B18" s="374"/>
      <c r="C18" s="206"/>
      <c r="D18" s="208" t="s">
        <v>247</v>
      </c>
      <c r="E18" s="207">
        <v>0.15</v>
      </c>
      <c r="F18" s="382">
        <v>0.15</v>
      </c>
      <c r="G18" s="369" t="s">
        <v>128</v>
      </c>
      <c r="H18" s="371">
        <f>$H$15*F18</f>
        <v>74.445900000000009</v>
      </c>
      <c r="I18" s="388" t="s">
        <v>29</v>
      </c>
    </row>
    <row r="19" spans="2:11" ht="19.5" customHeight="1" x14ac:dyDescent="0.25">
      <c r="B19" s="374"/>
      <c r="C19" s="206"/>
      <c r="D19" s="208" t="s">
        <v>248</v>
      </c>
      <c r="E19" s="207">
        <v>0.14000000000000001</v>
      </c>
      <c r="F19" s="383"/>
      <c r="G19" s="370"/>
      <c r="H19" s="372"/>
      <c r="I19" s="388"/>
    </row>
    <row r="20" spans="2:11" ht="19.5" customHeight="1" x14ac:dyDescent="0.25">
      <c r="B20" s="374"/>
      <c r="C20" s="376" t="s">
        <v>249</v>
      </c>
      <c r="D20" s="377"/>
      <c r="E20" s="377"/>
      <c r="F20" s="377"/>
      <c r="G20" s="211"/>
      <c r="H20" s="210"/>
      <c r="I20" s="169"/>
    </row>
    <row r="21" spans="2:11" ht="19.5" customHeight="1" x14ac:dyDescent="0.25">
      <c r="B21" s="375"/>
      <c r="C21" s="378" t="s">
        <v>250</v>
      </c>
      <c r="D21" s="379"/>
      <c r="E21" s="222">
        <v>0.02</v>
      </c>
      <c r="F21" s="223">
        <v>0.02</v>
      </c>
      <c r="G21" s="219" t="s">
        <v>128</v>
      </c>
      <c r="H21" s="203">
        <f>F21*$H$15</f>
        <v>9.9261200000000009</v>
      </c>
      <c r="I21" s="170" t="s">
        <v>30</v>
      </c>
    </row>
    <row r="22" spans="2:11" ht="21" customHeight="1" x14ac:dyDescent="0.25">
      <c r="B22" s="213"/>
      <c r="C22" s="214"/>
      <c r="D22" s="214"/>
      <c r="E22" s="215"/>
      <c r="F22" s="216"/>
      <c r="G22" s="217"/>
      <c r="H22" s="218"/>
      <c r="I22" s="169"/>
    </row>
    <row r="23" spans="2:11" s="136" customFormat="1" ht="22.5" customHeight="1" x14ac:dyDescent="0.25">
      <c r="B23" s="385" t="s">
        <v>251</v>
      </c>
      <c r="C23" s="386"/>
      <c r="D23" s="386"/>
      <c r="E23" s="386"/>
      <c r="F23" s="387"/>
      <c r="G23" s="258" t="s">
        <v>128</v>
      </c>
      <c r="H23" s="259">
        <f>H15+H15*(F18+F21)</f>
        <v>580.67802000000006</v>
      </c>
      <c r="I23" s="174"/>
      <c r="J23" s="253" t="s">
        <v>128</v>
      </c>
      <c r="K23" s="260">
        <f>K15+K15*(E18+E21)</f>
        <v>580.67801999999995</v>
      </c>
    </row>
    <row r="24" spans="2:11" x14ac:dyDescent="0.25">
      <c r="B24" s="169"/>
      <c r="C24" s="169"/>
      <c r="D24" s="169"/>
      <c r="E24" s="169"/>
      <c r="F24" s="169"/>
      <c r="G24" s="169"/>
      <c r="H24" s="169"/>
      <c r="I24" s="169"/>
      <c r="J24" s="162"/>
      <c r="K24" s="163"/>
    </row>
    <row r="25" spans="2:11" x14ac:dyDescent="0.25">
      <c r="D25" s="225"/>
      <c r="E25" s="368" t="s">
        <v>252</v>
      </c>
      <c r="F25" s="368"/>
      <c r="G25" s="368"/>
      <c r="H25" s="368"/>
      <c r="I25" s="228"/>
      <c r="J25" s="130"/>
      <c r="K25" s="131"/>
    </row>
  </sheetData>
  <sheetProtection algorithmName="SHA-512" hashValue="Nmx56SU7e0KZYio5G7RWyjsz9Zy6/ljlu70xGto9mmhK66q4+mKry2x5ZHqxTukyvNGxZSCdmovjHp4oeRyUWw==" saltValue="dLgYY8bwBb4GkSEk+E0SaQ==" spinCount="100000" sheet="1" formatCells="0" formatColumns="0" formatRows="0" insertColumns="0" insertRows="0"/>
  <mergeCells count="22">
    <mergeCell ref="I18:I19"/>
    <mergeCell ref="F6:F9"/>
    <mergeCell ref="G6:G9"/>
    <mergeCell ref="E25:H25"/>
    <mergeCell ref="G18:G19"/>
    <mergeCell ref="H18:H19"/>
    <mergeCell ref="B17:B21"/>
    <mergeCell ref="C20:F20"/>
    <mergeCell ref="C21:D21"/>
    <mergeCell ref="C17:F17"/>
    <mergeCell ref="F18:F19"/>
    <mergeCell ref="B23:F23"/>
    <mergeCell ref="J1:K1"/>
    <mergeCell ref="B2:K2"/>
    <mergeCell ref="C4:F4"/>
    <mergeCell ref="C15:F15"/>
    <mergeCell ref="C5:D5"/>
    <mergeCell ref="H6:H9"/>
    <mergeCell ref="C10:D10"/>
    <mergeCell ref="B4:B15"/>
    <mergeCell ref="B1:I1"/>
    <mergeCell ref="E10:F10"/>
  </mergeCells>
  <dataValidations disablePrompts="1" count="2">
    <dataValidation type="list" allowBlank="1" showInputMessage="1" showErrorMessage="1" sqref="F6:F9" xr:uid="{8F791546-8F54-4315-A6FD-3EA9B33F2827}">
      <formula1>energetica</formula1>
    </dataValidation>
    <dataValidation type="list" allowBlank="1" showErrorMessage="1" sqref="F18:F19" xr:uid="{804B73DD-0D60-4AA1-82A7-8C82A73993D8}">
      <formula1>europea</formula1>
    </dataValidation>
  </dataValidations>
  <pageMargins left="0.75" right="0.75" top="1" bottom="1" header="0.5" footer="0.5"/>
  <pageSetup paperSize="9" scale="82" orientation="landscape" r:id="rId1"/>
  <headerFooter alignWithMargins="0"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E8474-E581-4E95-8B00-AAF18693D56A}">
  <sheetPr>
    <pageSetUpPr fitToPage="1"/>
  </sheetPr>
  <dimension ref="A1:V47"/>
  <sheetViews>
    <sheetView showGridLines="0" view="pageBreakPreview" topLeftCell="A14" zoomScaleNormal="91" workbookViewId="0">
      <selection activeCell="U29" sqref="U29"/>
    </sheetView>
  </sheetViews>
  <sheetFormatPr defaultRowHeight="13.2" x14ac:dyDescent="0.25"/>
  <cols>
    <col min="1" max="1" width="2.5546875" customWidth="1"/>
    <col min="2" max="2" width="1.44140625" customWidth="1"/>
    <col min="3" max="3" width="5" customWidth="1"/>
    <col min="4" max="4" width="4.6640625" customWidth="1"/>
    <col min="5" max="5" width="4.88671875" customWidth="1"/>
    <col min="6" max="6" width="5" customWidth="1"/>
    <col min="7" max="7" width="4.5546875" customWidth="1"/>
    <col min="9" max="9" width="11.109375" customWidth="1"/>
    <col min="10" max="10" width="10.5546875" customWidth="1"/>
    <col min="11" max="11" width="10.44140625" customWidth="1"/>
    <col min="12" max="12" width="10.6640625" customWidth="1"/>
    <col min="13" max="13" width="13.109375" customWidth="1"/>
    <col min="14" max="14" width="15.6640625" customWidth="1"/>
    <col min="15" max="15" width="10.109375" customWidth="1"/>
    <col min="16" max="18" width="15.6640625" customWidth="1"/>
    <col min="19" max="19" width="1.88671875" customWidth="1"/>
  </cols>
  <sheetData>
    <row r="1" spans="1:22" s="140" customFormat="1" ht="30" customHeight="1" x14ac:dyDescent="0.25">
      <c r="C1" s="414" t="s">
        <v>180</v>
      </c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</row>
    <row r="2" spans="1:22" ht="7.5" customHeight="1" x14ac:dyDescent="0.25"/>
    <row r="3" spans="1:22" ht="9.75" customHeight="1" x14ac:dyDescent="0.35">
      <c r="C3" s="141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3"/>
    </row>
    <row r="4" spans="1:22" ht="19.5" customHeight="1" x14ac:dyDescent="0.35">
      <c r="A4" s="114"/>
      <c r="B4" s="114"/>
      <c r="C4" s="144" t="s">
        <v>215</v>
      </c>
      <c r="D4" s="145"/>
      <c r="E4" s="145"/>
      <c r="F4" s="145"/>
      <c r="G4" s="145"/>
      <c r="H4" s="415" t="s">
        <v>191</v>
      </c>
      <c r="I4" s="415"/>
      <c r="J4" s="415"/>
      <c r="K4" s="415"/>
      <c r="L4" s="415"/>
      <c r="M4" s="415"/>
      <c r="N4" s="415"/>
      <c r="O4" s="415"/>
      <c r="P4" s="415"/>
      <c r="Q4" s="177"/>
      <c r="R4" s="146"/>
      <c r="S4" s="114"/>
    </row>
    <row r="5" spans="1:22" ht="19.5" customHeight="1" x14ac:dyDescent="0.35">
      <c r="A5" s="114"/>
      <c r="B5" s="114"/>
      <c r="C5" s="144"/>
      <c r="D5" s="145"/>
      <c r="E5" s="145"/>
      <c r="F5" s="145"/>
      <c r="G5" s="145"/>
      <c r="H5" s="415" t="s">
        <v>216</v>
      </c>
      <c r="I5" s="415"/>
      <c r="J5" s="415"/>
      <c r="K5" s="415"/>
      <c r="L5" s="415"/>
      <c r="M5" s="415"/>
      <c r="N5" s="415"/>
      <c r="O5" s="415"/>
      <c r="P5" s="415"/>
      <c r="Q5" s="177"/>
      <c r="R5" s="146"/>
      <c r="S5" s="114"/>
    </row>
    <row r="6" spans="1:22" ht="9" customHeight="1" x14ac:dyDescent="0.35">
      <c r="C6" s="147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9"/>
    </row>
    <row r="7" spans="1:22" ht="35.25" customHeight="1" x14ac:dyDescent="0.25">
      <c r="A7" s="406"/>
      <c r="C7" s="407" t="s">
        <v>151</v>
      </c>
      <c r="D7" s="407" t="s">
        <v>152</v>
      </c>
      <c r="E7" s="407" t="s">
        <v>154</v>
      </c>
      <c r="F7" s="407" t="s">
        <v>153</v>
      </c>
      <c r="G7" s="407" t="s">
        <v>138</v>
      </c>
      <c r="H7" s="115" t="s">
        <v>192</v>
      </c>
      <c r="I7" s="416" t="s">
        <v>201</v>
      </c>
      <c r="J7" s="417"/>
      <c r="K7" s="115" t="s">
        <v>222</v>
      </c>
      <c r="L7" s="115" t="s">
        <v>200</v>
      </c>
      <c r="M7" s="115" t="s">
        <v>223</v>
      </c>
      <c r="N7" s="401" t="s">
        <v>218</v>
      </c>
      <c r="O7" s="418" t="s">
        <v>193</v>
      </c>
      <c r="P7" s="116" t="s">
        <v>194</v>
      </c>
      <c r="Q7" s="421" t="s">
        <v>233</v>
      </c>
      <c r="R7" s="418" t="s">
        <v>195</v>
      </c>
    </row>
    <row r="8" spans="1:22" x14ac:dyDescent="0.25">
      <c r="A8" s="406"/>
      <c r="C8" s="408"/>
      <c r="D8" s="408"/>
      <c r="E8" s="408"/>
      <c r="F8" s="408"/>
      <c r="G8" s="408"/>
      <c r="H8" s="117" t="s">
        <v>196</v>
      </c>
      <c r="I8" s="404" t="s">
        <v>235</v>
      </c>
      <c r="J8" s="405"/>
      <c r="K8" s="395" t="s">
        <v>156</v>
      </c>
      <c r="L8" s="397" t="s">
        <v>202</v>
      </c>
      <c r="M8" s="399" t="s">
        <v>190</v>
      </c>
      <c r="N8" s="402"/>
      <c r="O8" s="419"/>
      <c r="P8" s="395" t="s">
        <v>198</v>
      </c>
      <c r="Q8" s="422"/>
      <c r="R8" s="419"/>
      <c r="V8" s="139"/>
    </row>
    <row r="9" spans="1:22" x14ac:dyDescent="0.25">
      <c r="A9" s="406"/>
      <c r="C9" s="409"/>
      <c r="D9" s="409"/>
      <c r="E9" s="409"/>
      <c r="F9" s="409"/>
      <c r="G9" s="409"/>
      <c r="H9" s="119" t="s">
        <v>199</v>
      </c>
      <c r="I9" s="186" t="s">
        <v>155</v>
      </c>
      <c r="J9" s="186" t="s">
        <v>197</v>
      </c>
      <c r="K9" s="396"/>
      <c r="L9" s="398"/>
      <c r="M9" s="400"/>
      <c r="N9" s="403"/>
      <c r="O9" s="420"/>
      <c r="P9" s="396"/>
      <c r="Q9" s="423"/>
      <c r="R9" s="420"/>
    </row>
    <row r="10" spans="1:22" x14ac:dyDescent="0.25">
      <c r="A10" s="406"/>
      <c r="C10" s="121"/>
      <c r="D10" s="122"/>
      <c r="E10" s="122"/>
      <c r="F10" s="122"/>
      <c r="G10" s="122"/>
      <c r="H10" s="102"/>
      <c r="I10" s="102"/>
      <c r="J10" s="102"/>
    </row>
    <row r="11" spans="1:22" x14ac:dyDescent="0.25">
      <c r="A11" s="406"/>
      <c r="B11" s="102"/>
      <c r="C11" s="101">
        <v>1</v>
      </c>
      <c r="D11" s="101">
        <v>2</v>
      </c>
      <c r="E11" s="101">
        <v>3</v>
      </c>
      <c r="F11" s="101">
        <v>4</v>
      </c>
      <c r="G11" s="101">
        <v>5</v>
      </c>
      <c r="H11" s="101">
        <v>6</v>
      </c>
      <c r="I11" s="101">
        <v>7</v>
      </c>
      <c r="J11" s="101">
        <v>8</v>
      </c>
      <c r="K11" s="101">
        <v>9</v>
      </c>
      <c r="L11" s="101">
        <v>10</v>
      </c>
      <c r="M11" s="101">
        <v>11</v>
      </c>
      <c r="N11" s="101">
        <v>12</v>
      </c>
      <c r="O11" s="101">
        <v>13</v>
      </c>
      <c r="P11" s="101">
        <v>14</v>
      </c>
      <c r="Q11" s="101">
        <v>15</v>
      </c>
      <c r="R11" s="101">
        <v>16</v>
      </c>
      <c r="S11" s="102"/>
    </row>
    <row r="12" spans="1:22" x14ac:dyDescent="0.25">
      <c r="A12" s="406"/>
    </row>
    <row r="13" spans="1:22" x14ac:dyDescent="0.25">
      <c r="A13" s="406"/>
      <c r="C13" s="101">
        <v>1</v>
      </c>
      <c r="D13" s="103"/>
      <c r="E13" s="103"/>
      <c r="F13" s="103"/>
      <c r="G13" s="103"/>
      <c r="H13" s="126">
        <v>0</v>
      </c>
      <c r="I13" s="126">
        <v>0</v>
      </c>
      <c r="J13" s="126">
        <v>0</v>
      </c>
      <c r="K13" s="269">
        <f>SUM(I13,J13)</f>
        <v>0</v>
      </c>
      <c r="L13" s="126">
        <v>0</v>
      </c>
      <c r="M13" s="269">
        <f>SUM(H13,K13,L13)</f>
        <v>0</v>
      </c>
      <c r="N13" s="272">
        <f>M13*'AMI 4'!$H$23</f>
        <v>0</v>
      </c>
      <c r="O13" s="127">
        <v>0</v>
      </c>
      <c r="P13" s="270">
        <f>N13*O13</f>
        <v>0</v>
      </c>
      <c r="Q13" s="133">
        <v>0</v>
      </c>
      <c r="R13" s="133">
        <v>0</v>
      </c>
    </row>
    <row r="14" spans="1:22" x14ac:dyDescent="0.25">
      <c r="A14" s="406"/>
      <c r="C14" s="101">
        <v>2</v>
      </c>
      <c r="D14" s="103"/>
      <c r="E14" s="103"/>
      <c r="F14" s="103"/>
      <c r="G14" s="103"/>
      <c r="H14" s="126">
        <v>0</v>
      </c>
      <c r="I14" s="126">
        <v>0</v>
      </c>
      <c r="J14" s="126">
        <v>0</v>
      </c>
      <c r="K14" s="269">
        <f t="shared" ref="K14:K42" si="0">SUM(I14,J14)</f>
        <v>0</v>
      </c>
      <c r="L14" s="126">
        <v>0</v>
      </c>
      <c r="M14" s="269">
        <f t="shared" ref="M14:M42" si="1">SUM(H14,K14,L14)</f>
        <v>0</v>
      </c>
      <c r="N14" s="272">
        <f>M14*'AMI 4'!$H$23</f>
        <v>0</v>
      </c>
      <c r="O14" s="127">
        <v>0</v>
      </c>
      <c r="P14" s="270">
        <f t="shared" ref="P14:P42" si="2">N14*O14</f>
        <v>0</v>
      </c>
      <c r="Q14" s="133">
        <v>0</v>
      </c>
      <c r="R14" s="133">
        <v>0</v>
      </c>
    </row>
    <row r="15" spans="1:22" x14ac:dyDescent="0.25">
      <c r="A15" s="406"/>
      <c r="C15" s="101">
        <v>3</v>
      </c>
      <c r="D15" s="103"/>
      <c r="E15" s="103"/>
      <c r="F15" s="103"/>
      <c r="G15" s="103"/>
      <c r="H15" s="126">
        <v>0</v>
      </c>
      <c r="I15" s="126">
        <v>0</v>
      </c>
      <c r="J15" s="126">
        <v>0</v>
      </c>
      <c r="K15" s="269">
        <f t="shared" si="0"/>
        <v>0</v>
      </c>
      <c r="L15" s="126">
        <v>0</v>
      </c>
      <c r="M15" s="269">
        <f t="shared" si="1"/>
        <v>0</v>
      </c>
      <c r="N15" s="272">
        <f>M15*'AMI 4'!$H$23</f>
        <v>0</v>
      </c>
      <c r="O15" s="127">
        <v>0</v>
      </c>
      <c r="P15" s="270">
        <f t="shared" si="2"/>
        <v>0</v>
      </c>
      <c r="Q15" s="133">
        <v>0</v>
      </c>
      <c r="R15" s="133">
        <v>0</v>
      </c>
    </row>
    <row r="16" spans="1:22" x14ac:dyDescent="0.25">
      <c r="A16" s="406"/>
      <c r="C16" s="101">
        <v>4</v>
      </c>
      <c r="D16" s="103"/>
      <c r="E16" s="103"/>
      <c r="F16" s="103"/>
      <c r="G16" s="103"/>
      <c r="H16" s="126">
        <v>0</v>
      </c>
      <c r="I16" s="126">
        <v>0</v>
      </c>
      <c r="J16" s="126">
        <v>0</v>
      </c>
      <c r="K16" s="269">
        <f t="shared" si="0"/>
        <v>0</v>
      </c>
      <c r="L16" s="126">
        <v>0</v>
      </c>
      <c r="M16" s="269">
        <f t="shared" si="1"/>
        <v>0</v>
      </c>
      <c r="N16" s="272">
        <f>M16*'AMI 4'!$H$23</f>
        <v>0</v>
      </c>
      <c r="O16" s="127">
        <v>0</v>
      </c>
      <c r="P16" s="270">
        <f t="shared" si="2"/>
        <v>0</v>
      </c>
      <c r="Q16" s="133">
        <v>0</v>
      </c>
      <c r="R16" s="133">
        <v>0</v>
      </c>
    </row>
    <row r="17" spans="1:18" x14ac:dyDescent="0.25">
      <c r="A17" s="406"/>
      <c r="C17" s="101">
        <v>5</v>
      </c>
      <c r="D17" s="103"/>
      <c r="E17" s="103"/>
      <c r="F17" s="103"/>
      <c r="G17" s="103"/>
      <c r="H17" s="126">
        <v>0</v>
      </c>
      <c r="I17" s="126">
        <v>0</v>
      </c>
      <c r="J17" s="126">
        <v>0</v>
      </c>
      <c r="K17" s="269">
        <f t="shared" si="0"/>
        <v>0</v>
      </c>
      <c r="L17" s="126">
        <v>0</v>
      </c>
      <c r="M17" s="269">
        <f t="shared" si="1"/>
        <v>0</v>
      </c>
      <c r="N17" s="272">
        <f>M17*'AMI 4'!$H$23</f>
        <v>0</v>
      </c>
      <c r="O17" s="127">
        <v>0</v>
      </c>
      <c r="P17" s="270">
        <f t="shared" si="2"/>
        <v>0</v>
      </c>
      <c r="Q17" s="133">
        <v>0</v>
      </c>
      <c r="R17" s="133">
        <v>0</v>
      </c>
    </row>
    <row r="18" spans="1:18" x14ac:dyDescent="0.25">
      <c r="A18" s="406"/>
      <c r="C18" s="101">
        <v>6</v>
      </c>
      <c r="D18" s="103"/>
      <c r="E18" s="103"/>
      <c r="F18" s="103"/>
      <c r="G18" s="103"/>
      <c r="H18" s="126">
        <v>0</v>
      </c>
      <c r="I18" s="126">
        <v>0</v>
      </c>
      <c r="J18" s="126">
        <v>0</v>
      </c>
      <c r="K18" s="269">
        <f t="shared" si="0"/>
        <v>0</v>
      </c>
      <c r="L18" s="126">
        <v>0</v>
      </c>
      <c r="M18" s="269">
        <f t="shared" si="1"/>
        <v>0</v>
      </c>
      <c r="N18" s="272">
        <f>M18*'AMI 4'!$H$23</f>
        <v>0</v>
      </c>
      <c r="O18" s="127">
        <v>0</v>
      </c>
      <c r="P18" s="270">
        <f t="shared" si="2"/>
        <v>0</v>
      </c>
      <c r="Q18" s="133">
        <v>0</v>
      </c>
      <c r="R18" s="133">
        <v>0</v>
      </c>
    </row>
    <row r="19" spans="1:18" x14ac:dyDescent="0.25">
      <c r="A19" s="406"/>
      <c r="C19" s="101">
        <v>7</v>
      </c>
      <c r="D19" s="103"/>
      <c r="E19" s="103"/>
      <c r="F19" s="103"/>
      <c r="G19" s="103"/>
      <c r="H19" s="126">
        <v>0</v>
      </c>
      <c r="I19" s="126">
        <v>0</v>
      </c>
      <c r="J19" s="126">
        <v>0</v>
      </c>
      <c r="K19" s="269">
        <f t="shared" si="0"/>
        <v>0</v>
      </c>
      <c r="L19" s="126">
        <v>0</v>
      </c>
      <c r="M19" s="269">
        <f t="shared" si="1"/>
        <v>0</v>
      </c>
      <c r="N19" s="272">
        <f>M19*'AMI 4'!$H$23</f>
        <v>0</v>
      </c>
      <c r="O19" s="127">
        <v>0</v>
      </c>
      <c r="P19" s="270">
        <f t="shared" si="2"/>
        <v>0</v>
      </c>
      <c r="Q19" s="133">
        <v>0</v>
      </c>
      <c r="R19" s="133">
        <v>0</v>
      </c>
    </row>
    <row r="20" spans="1:18" x14ac:dyDescent="0.25">
      <c r="A20" s="406"/>
      <c r="C20" s="101">
        <v>8</v>
      </c>
      <c r="D20" s="103"/>
      <c r="E20" s="103"/>
      <c r="F20" s="103"/>
      <c r="G20" s="103"/>
      <c r="H20" s="126">
        <v>0</v>
      </c>
      <c r="I20" s="126">
        <v>0</v>
      </c>
      <c r="J20" s="126">
        <v>0</v>
      </c>
      <c r="K20" s="269">
        <f t="shared" si="0"/>
        <v>0</v>
      </c>
      <c r="L20" s="126">
        <v>0</v>
      </c>
      <c r="M20" s="269">
        <f t="shared" si="1"/>
        <v>0</v>
      </c>
      <c r="N20" s="272">
        <f>M20*'AMI 4'!$H$23</f>
        <v>0</v>
      </c>
      <c r="O20" s="127">
        <v>0</v>
      </c>
      <c r="P20" s="270">
        <f t="shared" si="2"/>
        <v>0</v>
      </c>
      <c r="Q20" s="133">
        <v>0</v>
      </c>
      <c r="R20" s="133">
        <v>0</v>
      </c>
    </row>
    <row r="21" spans="1:18" x14ac:dyDescent="0.25">
      <c r="A21" s="406"/>
      <c r="C21" s="101">
        <v>9</v>
      </c>
      <c r="D21" s="103"/>
      <c r="E21" s="103"/>
      <c r="F21" s="103"/>
      <c r="G21" s="103"/>
      <c r="H21" s="126">
        <v>0</v>
      </c>
      <c r="I21" s="126">
        <v>0</v>
      </c>
      <c r="J21" s="126">
        <v>0</v>
      </c>
      <c r="K21" s="269">
        <f t="shared" si="0"/>
        <v>0</v>
      </c>
      <c r="L21" s="126">
        <v>0</v>
      </c>
      <c r="M21" s="269">
        <f t="shared" si="1"/>
        <v>0</v>
      </c>
      <c r="N21" s="272">
        <f>M21*'AMI 4'!$H$23</f>
        <v>0</v>
      </c>
      <c r="O21" s="127">
        <v>0</v>
      </c>
      <c r="P21" s="270">
        <f t="shared" si="2"/>
        <v>0</v>
      </c>
      <c r="Q21" s="133">
        <v>0</v>
      </c>
      <c r="R21" s="133">
        <v>0</v>
      </c>
    </row>
    <row r="22" spans="1:18" x14ac:dyDescent="0.25">
      <c r="A22" s="406"/>
      <c r="C22" s="101">
        <v>10</v>
      </c>
      <c r="D22" s="103"/>
      <c r="E22" s="103"/>
      <c r="F22" s="103"/>
      <c r="G22" s="103"/>
      <c r="H22" s="126">
        <v>0</v>
      </c>
      <c r="I22" s="126">
        <v>0</v>
      </c>
      <c r="J22" s="126">
        <v>0</v>
      </c>
      <c r="K22" s="269">
        <f t="shared" si="0"/>
        <v>0</v>
      </c>
      <c r="L22" s="126">
        <v>0</v>
      </c>
      <c r="M22" s="269">
        <f t="shared" si="1"/>
        <v>0</v>
      </c>
      <c r="N22" s="272">
        <f>M22*'AMI 4'!$H$23</f>
        <v>0</v>
      </c>
      <c r="O22" s="127">
        <v>0</v>
      </c>
      <c r="P22" s="270">
        <f t="shared" si="2"/>
        <v>0</v>
      </c>
      <c r="Q22" s="133">
        <v>0</v>
      </c>
      <c r="R22" s="133">
        <v>0</v>
      </c>
    </row>
    <row r="23" spans="1:18" x14ac:dyDescent="0.25">
      <c r="A23" s="406"/>
      <c r="C23" s="101">
        <v>11</v>
      </c>
      <c r="D23" s="103"/>
      <c r="E23" s="103"/>
      <c r="F23" s="103"/>
      <c r="G23" s="103"/>
      <c r="H23" s="126">
        <v>0</v>
      </c>
      <c r="I23" s="126">
        <v>0</v>
      </c>
      <c r="J23" s="126">
        <v>0</v>
      </c>
      <c r="K23" s="269">
        <f t="shared" si="0"/>
        <v>0</v>
      </c>
      <c r="L23" s="126">
        <v>0</v>
      </c>
      <c r="M23" s="269">
        <f t="shared" si="1"/>
        <v>0</v>
      </c>
      <c r="N23" s="272">
        <f>M23*'AMI 4'!$H$23</f>
        <v>0</v>
      </c>
      <c r="O23" s="127">
        <v>0</v>
      </c>
      <c r="P23" s="270">
        <f t="shared" si="2"/>
        <v>0</v>
      </c>
      <c r="Q23" s="133">
        <v>0</v>
      </c>
      <c r="R23" s="133">
        <v>0</v>
      </c>
    </row>
    <row r="24" spans="1:18" x14ac:dyDescent="0.25">
      <c r="A24" s="406"/>
      <c r="C24" s="101">
        <v>12</v>
      </c>
      <c r="D24" s="103"/>
      <c r="E24" s="103"/>
      <c r="F24" s="103"/>
      <c r="G24" s="103"/>
      <c r="H24" s="126">
        <v>0</v>
      </c>
      <c r="I24" s="126">
        <v>0</v>
      </c>
      <c r="J24" s="126">
        <v>0</v>
      </c>
      <c r="K24" s="269">
        <f t="shared" si="0"/>
        <v>0</v>
      </c>
      <c r="L24" s="126">
        <v>0</v>
      </c>
      <c r="M24" s="269">
        <f t="shared" si="1"/>
        <v>0</v>
      </c>
      <c r="N24" s="272">
        <f>M24*'AMI 4'!$H$23</f>
        <v>0</v>
      </c>
      <c r="O24" s="127">
        <v>0</v>
      </c>
      <c r="P24" s="270">
        <f t="shared" si="2"/>
        <v>0</v>
      </c>
      <c r="Q24" s="133">
        <v>0</v>
      </c>
      <c r="R24" s="133">
        <v>0</v>
      </c>
    </row>
    <row r="25" spans="1:18" x14ac:dyDescent="0.25">
      <c r="A25" s="406"/>
      <c r="C25" s="101">
        <v>13</v>
      </c>
      <c r="D25" s="103"/>
      <c r="E25" s="103"/>
      <c r="F25" s="103"/>
      <c r="G25" s="103"/>
      <c r="H25" s="126">
        <v>0</v>
      </c>
      <c r="I25" s="126">
        <v>0</v>
      </c>
      <c r="J25" s="126">
        <v>0</v>
      </c>
      <c r="K25" s="269">
        <f t="shared" si="0"/>
        <v>0</v>
      </c>
      <c r="L25" s="126">
        <v>0</v>
      </c>
      <c r="M25" s="269">
        <f t="shared" si="1"/>
        <v>0</v>
      </c>
      <c r="N25" s="272">
        <f>M25*'AMI 4'!$H$23</f>
        <v>0</v>
      </c>
      <c r="O25" s="127">
        <v>0</v>
      </c>
      <c r="P25" s="270">
        <f t="shared" si="2"/>
        <v>0</v>
      </c>
      <c r="Q25" s="133">
        <v>0</v>
      </c>
      <c r="R25" s="133">
        <v>0</v>
      </c>
    </row>
    <row r="26" spans="1:18" x14ac:dyDescent="0.25">
      <c r="A26" s="406"/>
      <c r="C26" s="101">
        <v>14</v>
      </c>
      <c r="D26" s="103"/>
      <c r="E26" s="103"/>
      <c r="F26" s="103"/>
      <c r="G26" s="103"/>
      <c r="H26" s="126">
        <v>0</v>
      </c>
      <c r="I26" s="126">
        <v>0</v>
      </c>
      <c r="J26" s="126">
        <v>0</v>
      </c>
      <c r="K26" s="269">
        <f t="shared" si="0"/>
        <v>0</v>
      </c>
      <c r="L26" s="126">
        <v>0</v>
      </c>
      <c r="M26" s="269">
        <f t="shared" si="1"/>
        <v>0</v>
      </c>
      <c r="N26" s="272">
        <f>M26*'AMI 4'!$H$23</f>
        <v>0</v>
      </c>
      <c r="O26" s="127">
        <v>0</v>
      </c>
      <c r="P26" s="270">
        <f t="shared" si="2"/>
        <v>0</v>
      </c>
      <c r="Q26" s="133">
        <v>0</v>
      </c>
      <c r="R26" s="133">
        <v>0</v>
      </c>
    </row>
    <row r="27" spans="1:18" x14ac:dyDescent="0.25">
      <c r="A27" s="406"/>
      <c r="C27" s="101">
        <v>15</v>
      </c>
      <c r="D27" s="103"/>
      <c r="E27" s="103"/>
      <c r="F27" s="103"/>
      <c r="G27" s="103"/>
      <c r="H27" s="126">
        <v>0</v>
      </c>
      <c r="I27" s="126">
        <v>0</v>
      </c>
      <c r="J27" s="126">
        <v>0</v>
      </c>
      <c r="K27" s="269">
        <f t="shared" si="0"/>
        <v>0</v>
      </c>
      <c r="L27" s="126">
        <v>0</v>
      </c>
      <c r="M27" s="269">
        <f t="shared" si="1"/>
        <v>0</v>
      </c>
      <c r="N27" s="272">
        <f>M27*'AMI 4'!$H$23</f>
        <v>0</v>
      </c>
      <c r="O27" s="127">
        <v>0</v>
      </c>
      <c r="P27" s="270">
        <f t="shared" si="2"/>
        <v>0</v>
      </c>
      <c r="Q27" s="133">
        <v>0</v>
      </c>
      <c r="R27" s="133">
        <v>0</v>
      </c>
    </row>
    <row r="28" spans="1:18" x14ac:dyDescent="0.25">
      <c r="A28" s="406"/>
      <c r="C28" s="101">
        <v>16</v>
      </c>
      <c r="D28" s="103"/>
      <c r="E28" s="103"/>
      <c r="F28" s="103"/>
      <c r="G28" s="103"/>
      <c r="H28" s="126">
        <v>0</v>
      </c>
      <c r="I28" s="126">
        <v>0</v>
      </c>
      <c r="J28" s="126">
        <v>0</v>
      </c>
      <c r="K28" s="269">
        <f t="shared" si="0"/>
        <v>0</v>
      </c>
      <c r="L28" s="126">
        <v>0</v>
      </c>
      <c r="M28" s="269">
        <f t="shared" si="1"/>
        <v>0</v>
      </c>
      <c r="N28" s="272">
        <f>M28*'AMI 4'!$H$23</f>
        <v>0</v>
      </c>
      <c r="O28" s="127">
        <v>0</v>
      </c>
      <c r="P28" s="270">
        <f t="shared" si="2"/>
        <v>0</v>
      </c>
      <c r="Q28" s="133">
        <v>0</v>
      </c>
      <c r="R28" s="133">
        <v>0</v>
      </c>
    </row>
    <row r="29" spans="1:18" x14ac:dyDescent="0.25">
      <c r="A29" s="406"/>
      <c r="C29" s="101">
        <v>17</v>
      </c>
      <c r="D29" s="103"/>
      <c r="E29" s="103"/>
      <c r="F29" s="103"/>
      <c r="G29" s="103"/>
      <c r="H29" s="126">
        <v>0</v>
      </c>
      <c r="I29" s="126">
        <v>0</v>
      </c>
      <c r="J29" s="126">
        <v>0</v>
      </c>
      <c r="K29" s="269">
        <f t="shared" si="0"/>
        <v>0</v>
      </c>
      <c r="L29" s="126">
        <v>0</v>
      </c>
      <c r="M29" s="269">
        <f t="shared" si="1"/>
        <v>0</v>
      </c>
      <c r="N29" s="272">
        <f>M29*'AMI 4'!$H$23</f>
        <v>0</v>
      </c>
      <c r="O29" s="127">
        <v>0</v>
      </c>
      <c r="P29" s="270">
        <f t="shared" si="2"/>
        <v>0</v>
      </c>
      <c r="Q29" s="133">
        <v>0</v>
      </c>
      <c r="R29" s="133">
        <v>0</v>
      </c>
    </row>
    <row r="30" spans="1:18" x14ac:dyDescent="0.25">
      <c r="A30" s="406"/>
      <c r="C30" s="101">
        <v>18</v>
      </c>
      <c r="D30" s="103"/>
      <c r="E30" s="103"/>
      <c r="F30" s="103"/>
      <c r="G30" s="103"/>
      <c r="H30" s="126">
        <v>0</v>
      </c>
      <c r="I30" s="126">
        <v>0</v>
      </c>
      <c r="J30" s="126">
        <v>0</v>
      </c>
      <c r="K30" s="269">
        <f t="shared" si="0"/>
        <v>0</v>
      </c>
      <c r="L30" s="126">
        <v>0</v>
      </c>
      <c r="M30" s="269">
        <f t="shared" si="1"/>
        <v>0</v>
      </c>
      <c r="N30" s="272">
        <f>M30*'AMI 4'!$H$23</f>
        <v>0</v>
      </c>
      <c r="O30" s="127">
        <v>0</v>
      </c>
      <c r="P30" s="270">
        <f t="shared" si="2"/>
        <v>0</v>
      </c>
      <c r="Q30" s="133">
        <v>0</v>
      </c>
      <c r="R30" s="133">
        <v>0</v>
      </c>
    </row>
    <row r="31" spans="1:18" x14ac:dyDescent="0.25">
      <c r="A31" s="406"/>
      <c r="C31" s="101">
        <v>19</v>
      </c>
      <c r="D31" s="103"/>
      <c r="E31" s="103"/>
      <c r="F31" s="103"/>
      <c r="G31" s="103"/>
      <c r="H31" s="126">
        <v>0</v>
      </c>
      <c r="I31" s="126">
        <v>0</v>
      </c>
      <c r="J31" s="126">
        <v>0</v>
      </c>
      <c r="K31" s="269">
        <f t="shared" si="0"/>
        <v>0</v>
      </c>
      <c r="L31" s="126">
        <v>0</v>
      </c>
      <c r="M31" s="269">
        <f t="shared" si="1"/>
        <v>0</v>
      </c>
      <c r="N31" s="272">
        <f>M31*'AMI 4'!$H$23</f>
        <v>0</v>
      </c>
      <c r="O31" s="127">
        <v>0</v>
      </c>
      <c r="P31" s="270">
        <f t="shared" si="2"/>
        <v>0</v>
      </c>
      <c r="Q31" s="133">
        <v>0</v>
      </c>
      <c r="R31" s="133">
        <v>0</v>
      </c>
    </row>
    <row r="32" spans="1:18" x14ac:dyDescent="0.25">
      <c r="A32" s="406"/>
      <c r="C32" s="101">
        <v>20</v>
      </c>
      <c r="D32" s="103"/>
      <c r="E32" s="103"/>
      <c r="F32" s="103"/>
      <c r="G32" s="103"/>
      <c r="H32" s="126">
        <v>0</v>
      </c>
      <c r="I32" s="126">
        <v>0</v>
      </c>
      <c r="J32" s="126">
        <v>0</v>
      </c>
      <c r="K32" s="269">
        <f t="shared" si="0"/>
        <v>0</v>
      </c>
      <c r="L32" s="126">
        <v>0</v>
      </c>
      <c r="M32" s="269">
        <f t="shared" si="1"/>
        <v>0</v>
      </c>
      <c r="N32" s="272">
        <f>M32*'AMI 4'!$H$23</f>
        <v>0</v>
      </c>
      <c r="O32" s="127">
        <v>0</v>
      </c>
      <c r="P32" s="270">
        <f t="shared" si="2"/>
        <v>0</v>
      </c>
      <c r="Q32" s="133">
        <v>0</v>
      </c>
      <c r="R32" s="133">
        <v>0</v>
      </c>
    </row>
    <row r="33" spans="1:18" x14ac:dyDescent="0.25">
      <c r="A33" s="406"/>
      <c r="C33" s="101">
        <v>21</v>
      </c>
      <c r="D33" s="103"/>
      <c r="E33" s="103"/>
      <c r="F33" s="103"/>
      <c r="G33" s="103"/>
      <c r="H33" s="126">
        <v>0</v>
      </c>
      <c r="I33" s="126">
        <v>0</v>
      </c>
      <c r="J33" s="126">
        <v>0</v>
      </c>
      <c r="K33" s="269">
        <f t="shared" si="0"/>
        <v>0</v>
      </c>
      <c r="L33" s="126">
        <v>0</v>
      </c>
      <c r="M33" s="269">
        <f t="shared" si="1"/>
        <v>0</v>
      </c>
      <c r="N33" s="272">
        <f>M33*'AMI 4'!$H$23</f>
        <v>0</v>
      </c>
      <c r="O33" s="127">
        <v>0</v>
      </c>
      <c r="P33" s="270">
        <f t="shared" si="2"/>
        <v>0</v>
      </c>
      <c r="Q33" s="133">
        <v>0</v>
      </c>
      <c r="R33" s="133">
        <v>0</v>
      </c>
    </row>
    <row r="34" spans="1:18" x14ac:dyDescent="0.25">
      <c r="A34" s="406"/>
      <c r="C34" s="101">
        <v>22</v>
      </c>
      <c r="D34" s="103"/>
      <c r="E34" s="103"/>
      <c r="F34" s="103"/>
      <c r="G34" s="103"/>
      <c r="H34" s="126">
        <v>0</v>
      </c>
      <c r="I34" s="126">
        <v>0</v>
      </c>
      <c r="J34" s="126">
        <v>0</v>
      </c>
      <c r="K34" s="269">
        <f t="shared" si="0"/>
        <v>0</v>
      </c>
      <c r="L34" s="126">
        <v>0</v>
      </c>
      <c r="M34" s="269">
        <f t="shared" si="1"/>
        <v>0</v>
      </c>
      <c r="N34" s="272">
        <f>M34*'AMI 4'!$H$23</f>
        <v>0</v>
      </c>
      <c r="O34" s="127">
        <v>0</v>
      </c>
      <c r="P34" s="270">
        <f t="shared" si="2"/>
        <v>0</v>
      </c>
      <c r="Q34" s="133">
        <v>0</v>
      </c>
      <c r="R34" s="133">
        <v>0</v>
      </c>
    </row>
    <row r="35" spans="1:18" x14ac:dyDescent="0.25">
      <c r="A35" s="406"/>
      <c r="C35" s="101">
        <v>23</v>
      </c>
      <c r="D35" s="103"/>
      <c r="E35" s="103"/>
      <c r="F35" s="103"/>
      <c r="G35" s="103"/>
      <c r="H35" s="126">
        <v>0</v>
      </c>
      <c r="I35" s="126">
        <v>0</v>
      </c>
      <c r="J35" s="126">
        <v>0</v>
      </c>
      <c r="K35" s="269">
        <f t="shared" si="0"/>
        <v>0</v>
      </c>
      <c r="L35" s="126">
        <v>0</v>
      </c>
      <c r="M35" s="269">
        <f t="shared" si="1"/>
        <v>0</v>
      </c>
      <c r="N35" s="272">
        <f>M35*'AMI 4'!$H$23</f>
        <v>0</v>
      </c>
      <c r="O35" s="127">
        <v>0</v>
      </c>
      <c r="P35" s="270">
        <f t="shared" si="2"/>
        <v>0</v>
      </c>
      <c r="Q35" s="133">
        <v>0</v>
      </c>
      <c r="R35" s="133">
        <v>0</v>
      </c>
    </row>
    <row r="36" spans="1:18" x14ac:dyDescent="0.25">
      <c r="A36" s="406"/>
      <c r="C36" s="101">
        <v>24</v>
      </c>
      <c r="D36" s="103"/>
      <c r="E36" s="103"/>
      <c r="F36" s="103"/>
      <c r="G36" s="103"/>
      <c r="H36" s="126">
        <v>0</v>
      </c>
      <c r="I36" s="126">
        <v>0</v>
      </c>
      <c r="J36" s="126">
        <v>0</v>
      </c>
      <c r="K36" s="269">
        <f t="shared" si="0"/>
        <v>0</v>
      </c>
      <c r="L36" s="126">
        <v>0</v>
      </c>
      <c r="M36" s="269">
        <f t="shared" si="1"/>
        <v>0</v>
      </c>
      <c r="N36" s="272">
        <f>M36*'AMI 4'!$H$23</f>
        <v>0</v>
      </c>
      <c r="O36" s="127">
        <v>0</v>
      </c>
      <c r="P36" s="270">
        <f t="shared" si="2"/>
        <v>0</v>
      </c>
      <c r="Q36" s="133">
        <v>0</v>
      </c>
      <c r="R36" s="133">
        <v>0</v>
      </c>
    </row>
    <row r="37" spans="1:18" x14ac:dyDescent="0.25">
      <c r="A37" s="406"/>
      <c r="C37" s="101">
        <v>25</v>
      </c>
      <c r="D37" s="103"/>
      <c r="E37" s="103"/>
      <c r="F37" s="103"/>
      <c r="G37" s="103"/>
      <c r="H37" s="126">
        <v>0</v>
      </c>
      <c r="I37" s="126">
        <v>0</v>
      </c>
      <c r="J37" s="126">
        <v>0</v>
      </c>
      <c r="K37" s="269">
        <f t="shared" si="0"/>
        <v>0</v>
      </c>
      <c r="L37" s="126">
        <v>0</v>
      </c>
      <c r="M37" s="269">
        <f t="shared" si="1"/>
        <v>0</v>
      </c>
      <c r="N37" s="272">
        <f>M37*'AMI 4'!$H$23</f>
        <v>0</v>
      </c>
      <c r="O37" s="127">
        <v>0</v>
      </c>
      <c r="P37" s="270">
        <f t="shared" si="2"/>
        <v>0</v>
      </c>
      <c r="Q37" s="133">
        <v>0</v>
      </c>
      <c r="R37" s="133">
        <v>0</v>
      </c>
    </row>
    <row r="38" spans="1:18" x14ac:dyDescent="0.25">
      <c r="A38" s="406"/>
      <c r="C38" s="101">
        <v>26</v>
      </c>
      <c r="D38" s="103"/>
      <c r="E38" s="103"/>
      <c r="F38" s="103"/>
      <c r="G38" s="103"/>
      <c r="H38" s="126">
        <v>0</v>
      </c>
      <c r="I38" s="126">
        <v>0</v>
      </c>
      <c r="J38" s="126">
        <v>0</v>
      </c>
      <c r="K38" s="269">
        <f t="shared" si="0"/>
        <v>0</v>
      </c>
      <c r="L38" s="126">
        <v>0</v>
      </c>
      <c r="M38" s="269">
        <f t="shared" si="1"/>
        <v>0</v>
      </c>
      <c r="N38" s="272">
        <f>M38*'AMI 4'!$H$23</f>
        <v>0</v>
      </c>
      <c r="O38" s="127">
        <v>0</v>
      </c>
      <c r="P38" s="270">
        <f t="shared" si="2"/>
        <v>0</v>
      </c>
      <c r="Q38" s="133">
        <v>0</v>
      </c>
      <c r="R38" s="133">
        <v>0</v>
      </c>
    </row>
    <row r="39" spans="1:18" x14ac:dyDescent="0.25">
      <c r="A39" s="406"/>
      <c r="C39" s="101">
        <v>27</v>
      </c>
      <c r="D39" s="103"/>
      <c r="E39" s="103"/>
      <c r="F39" s="103"/>
      <c r="G39" s="103"/>
      <c r="H39" s="126">
        <v>0</v>
      </c>
      <c r="I39" s="126">
        <v>0</v>
      </c>
      <c r="J39" s="126">
        <v>0</v>
      </c>
      <c r="K39" s="269">
        <f t="shared" si="0"/>
        <v>0</v>
      </c>
      <c r="L39" s="126">
        <v>0</v>
      </c>
      <c r="M39" s="269">
        <f t="shared" si="1"/>
        <v>0</v>
      </c>
      <c r="N39" s="272">
        <f>M39*'AMI 4'!$H$23</f>
        <v>0</v>
      </c>
      <c r="O39" s="127">
        <v>0</v>
      </c>
      <c r="P39" s="270">
        <f t="shared" si="2"/>
        <v>0</v>
      </c>
      <c r="Q39" s="133">
        <v>0</v>
      </c>
      <c r="R39" s="133">
        <v>0</v>
      </c>
    </row>
    <row r="40" spans="1:18" x14ac:dyDescent="0.25">
      <c r="A40" s="406"/>
      <c r="C40" s="101">
        <v>28</v>
      </c>
      <c r="D40" s="103"/>
      <c r="E40" s="103"/>
      <c r="F40" s="103"/>
      <c r="G40" s="103"/>
      <c r="H40" s="126">
        <v>0</v>
      </c>
      <c r="I40" s="126">
        <v>0</v>
      </c>
      <c r="J40" s="126">
        <v>0</v>
      </c>
      <c r="K40" s="269">
        <f t="shared" si="0"/>
        <v>0</v>
      </c>
      <c r="L40" s="126">
        <v>0</v>
      </c>
      <c r="M40" s="269">
        <f t="shared" si="1"/>
        <v>0</v>
      </c>
      <c r="N40" s="272">
        <f>M40*'AMI 4'!$H$23</f>
        <v>0</v>
      </c>
      <c r="O40" s="127">
        <v>0</v>
      </c>
      <c r="P40" s="270">
        <f t="shared" si="2"/>
        <v>0</v>
      </c>
      <c r="Q40" s="133">
        <v>0</v>
      </c>
      <c r="R40" s="133">
        <v>0</v>
      </c>
    </row>
    <row r="41" spans="1:18" x14ac:dyDescent="0.25">
      <c r="A41" s="406"/>
      <c r="C41" s="101">
        <v>29</v>
      </c>
      <c r="D41" s="103"/>
      <c r="E41" s="103"/>
      <c r="F41" s="103"/>
      <c r="G41" s="103"/>
      <c r="H41" s="126">
        <v>0</v>
      </c>
      <c r="I41" s="126">
        <v>0</v>
      </c>
      <c r="J41" s="126">
        <v>0</v>
      </c>
      <c r="K41" s="269">
        <f t="shared" si="0"/>
        <v>0</v>
      </c>
      <c r="L41" s="126">
        <v>0</v>
      </c>
      <c r="M41" s="269">
        <f t="shared" si="1"/>
        <v>0</v>
      </c>
      <c r="N41" s="272">
        <f>M41*'AMI 4'!$H$23</f>
        <v>0</v>
      </c>
      <c r="O41" s="127">
        <v>0</v>
      </c>
      <c r="P41" s="270">
        <f t="shared" si="2"/>
        <v>0</v>
      </c>
      <c r="Q41" s="133">
        <v>0</v>
      </c>
      <c r="R41" s="133">
        <v>0</v>
      </c>
    </row>
    <row r="42" spans="1:18" x14ac:dyDescent="0.25">
      <c r="A42" s="406"/>
      <c r="C42" s="101">
        <v>30</v>
      </c>
      <c r="D42" s="103"/>
      <c r="E42" s="103"/>
      <c r="F42" s="103"/>
      <c r="G42" s="103"/>
      <c r="H42" s="126">
        <v>0</v>
      </c>
      <c r="I42" s="126">
        <v>0</v>
      </c>
      <c r="J42" s="126">
        <v>0</v>
      </c>
      <c r="K42" s="269">
        <f t="shared" si="0"/>
        <v>0</v>
      </c>
      <c r="L42" s="126">
        <v>0</v>
      </c>
      <c r="M42" s="269">
        <f t="shared" si="1"/>
        <v>0</v>
      </c>
      <c r="N42" s="272">
        <f>M42*'AMI 4'!$H$23</f>
        <v>0</v>
      </c>
      <c r="O42" s="127">
        <v>0</v>
      </c>
      <c r="P42" s="270">
        <f t="shared" si="2"/>
        <v>0</v>
      </c>
      <c r="Q42" s="133">
        <v>0</v>
      </c>
      <c r="R42" s="133">
        <v>0</v>
      </c>
    </row>
    <row r="43" spans="1:18" ht="26.25" customHeight="1" x14ac:dyDescent="0.25">
      <c r="A43" s="406"/>
      <c r="C43" s="410" t="s">
        <v>229</v>
      </c>
      <c r="D43" s="411"/>
      <c r="E43" s="411"/>
      <c r="F43" s="411"/>
      <c r="G43" s="411"/>
      <c r="H43" s="269">
        <f t="shared" ref="H43:N43" si="3">SUM(H13:H42)</f>
        <v>0</v>
      </c>
      <c r="I43" s="269">
        <f t="shared" si="3"/>
        <v>0</v>
      </c>
      <c r="J43" s="269">
        <f t="shared" si="3"/>
        <v>0</v>
      </c>
      <c r="K43" s="269">
        <f t="shared" si="3"/>
        <v>0</v>
      </c>
      <c r="L43" s="269">
        <f t="shared" si="3"/>
        <v>0</v>
      </c>
      <c r="M43" s="269">
        <f t="shared" si="3"/>
        <v>0</v>
      </c>
      <c r="N43" s="270">
        <f t="shared" si="3"/>
        <v>0</v>
      </c>
      <c r="O43" s="269"/>
      <c r="P43" s="270">
        <f>SUM(P13:P42)</f>
        <v>0</v>
      </c>
      <c r="Q43" s="178">
        <f>SUM(Q13:Q42)</f>
        <v>0</v>
      </c>
      <c r="R43" s="126"/>
    </row>
    <row r="44" spans="1:18" ht="26.25" customHeight="1" x14ac:dyDescent="0.25">
      <c r="A44" s="406"/>
      <c r="C44" s="410" t="s">
        <v>230</v>
      </c>
      <c r="D44" s="411"/>
      <c r="E44" s="411"/>
      <c r="F44" s="411"/>
      <c r="G44" s="411"/>
      <c r="H44" s="134">
        <v>0</v>
      </c>
      <c r="I44" s="134">
        <v>0</v>
      </c>
      <c r="J44" s="134">
        <v>0</v>
      </c>
      <c r="K44" s="269">
        <f>I44+J44</f>
        <v>0</v>
      </c>
      <c r="L44" s="134">
        <v>0</v>
      </c>
      <c r="M44" s="269">
        <f>SUM(H44,K44,L44)</f>
        <v>0</v>
      </c>
      <c r="N44" s="179"/>
      <c r="O44" s="180"/>
      <c r="P44" s="181"/>
      <c r="Q44" s="181"/>
      <c r="R44" s="181"/>
    </row>
    <row r="45" spans="1:18" ht="20.25" customHeight="1" x14ac:dyDescent="0.25">
      <c r="A45" s="406"/>
      <c r="C45" s="412" t="s">
        <v>22</v>
      </c>
      <c r="D45" s="412"/>
      <c r="E45" s="412"/>
      <c r="F45" s="412"/>
      <c r="G45" s="412"/>
      <c r="H45" s="271">
        <f t="shared" ref="H45:M45" si="4">H43+H44</f>
        <v>0</v>
      </c>
      <c r="I45" s="271">
        <f t="shared" si="4"/>
        <v>0</v>
      </c>
      <c r="J45" s="271">
        <f t="shared" si="4"/>
        <v>0</v>
      </c>
      <c r="K45" s="271">
        <f t="shared" si="4"/>
        <v>0</v>
      </c>
      <c r="L45" s="271">
        <f t="shared" si="4"/>
        <v>0</v>
      </c>
      <c r="M45" s="271">
        <f t="shared" si="4"/>
        <v>0</v>
      </c>
      <c r="N45" s="182"/>
      <c r="O45" s="183"/>
      <c r="P45" s="184"/>
      <c r="Q45" s="184"/>
      <c r="R45" s="184"/>
    </row>
    <row r="47" spans="1:18" x14ac:dyDescent="0.25">
      <c r="H47" s="413" t="s">
        <v>232</v>
      </c>
      <c r="I47" s="413"/>
      <c r="J47" s="413"/>
      <c r="K47" s="413"/>
      <c r="L47" s="413"/>
      <c r="M47" s="413"/>
      <c r="N47" s="413"/>
      <c r="O47" s="413"/>
      <c r="P47" s="155"/>
      <c r="Q47" s="155"/>
    </row>
  </sheetData>
  <sheetProtection insertColumns="0" insertRows="0" deleteColumns="0" deleteRows="0"/>
  <mergeCells count="23">
    <mergeCell ref="H47:O47"/>
    <mergeCell ref="C1:R1"/>
    <mergeCell ref="H4:P4"/>
    <mergeCell ref="H5:P5"/>
    <mergeCell ref="F7:F9"/>
    <mergeCell ref="G7:G9"/>
    <mergeCell ref="I7:J7"/>
    <mergeCell ref="O7:O9"/>
    <mergeCell ref="Q7:Q9"/>
    <mergeCell ref="R7:R9"/>
    <mergeCell ref="A7:A45"/>
    <mergeCell ref="C7:C9"/>
    <mergeCell ref="D7:D9"/>
    <mergeCell ref="E7:E9"/>
    <mergeCell ref="C43:G43"/>
    <mergeCell ref="C44:G44"/>
    <mergeCell ref="C45:G45"/>
    <mergeCell ref="K8:K9"/>
    <mergeCell ref="L8:L9"/>
    <mergeCell ref="M8:M9"/>
    <mergeCell ref="P8:P9"/>
    <mergeCell ref="N7:N9"/>
    <mergeCell ref="I8:J8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6" orientation="landscape" r:id="rId1"/>
  <headerFooter alignWithMargins="0">
    <oddFooter>&amp;A</oddFooter>
  </headerFooter>
  <ignoredErrors>
    <ignoredError sqref="N13:N14 N15:N42" unlockedFormula="1"/>
    <ignoredError sqref="M4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C772F-E50A-4D4E-A0A9-4EE17C3D6D8D}">
  <sheetPr codeName="Foglio6"/>
  <dimension ref="A1:R48"/>
  <sheetViews>
    <sheetView showGridLines="0" view="pageBreakPreview" zoomScale="85" zoomScaleNormal="100" workbookViewId="0">
      <selection activeCell="AA29" sqref="AA29"/>
    </sheetView>
  </sheetViews>
  <sheetFormatPr defaultColWidth="9.109375" defaultRowHeight="15.6" x14ac:dyDescent="0.3"/>
  <cols>
    <col min="1" max="1" width="6.6640625" style="69" customWidth="1"/>
    <col min="2" max="11" width="8.88671875" style="69" customWidth="1"/>
    <col min="12" max="16384" width="9.109375" style="69"/>
  </cols>
  <sheetData>
    <row r="1" spans="1:12" ht="30" customHeight="1" x14ac:dyDescent="0.35">
      <c r="A1" s="441" t="s">
        <v>158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68"/>
    </row>
    <row r="2" spans="1:12" ht="15" customHeight="1" x14ac:dyDescent="0.3">
      <c r="A2" s="425" t="s">
        <v>157</v>
      </c>
      <c r="B2" s="70"/>
      <c r="C2" s="71"/>
      <c r="D2" s="71"/>
      <c r="E2" s="71"/>
      <c r="F2" s="71"/>
      <c r="G2" s="71"/>
      <c r="H2" s="71"/>
      <c r="I2" s="71"/>
      <c r="J2" s="71"/>
      <c r="K2" s="72"/>
    </row>
    <row r="3" spans="1:12" ht="15" customHeight="1" x14ac:dyDescent="0.3">
      <c r="A3" s="426"/>
      <c r="B3" s="73" t="s">
        <v>107</v>
      </c>
      <c r="C3" s="74"/>
      <c r="D3" s="74"/>
      <c r="E3" s="74"/>
      <c r="F3" s="74"/>
      <c r="G3" s="74"/>
      <c r="H3" s="74" t="s">
        <v>111</v>
      </c>
      <c r="I3" s="74"/>
      <c r="J3" s="74"/>
      <c r="K3" s="75"/>
    </row>
    <row r="4" spans="1:12" ht="15" customHeight="1" x14ac:dyDescent="0.3">
      <c r="A4" s="426"/>
      <c r="B4" s="73" t="s">
        <v>109</v>
      </c>
      <c r="C4" s="74"/>
      <c r="D4" s="74"/>
      <c r="E4" s="74"/>
      <c r="F4" s="74"/>
      <c r="G4" s="74"/>
      <c r="H4" s="74"/>
      <c r="I4" s="74"/>
      <c r="J4" s="74"/>
      <c r="K4" s="76" t="s">
        <v>103</v>
      </c>
    </row>
    <row r="5" spans="1:12" ht="15" customHeight="1" x14ac:dyDescent="0.3">
      <c r="A5" s="426"/>
      <c r="B5" s="73" t="s">
        <v>110</v>
      </c>
      <c r="C5" s="74"/>
      <c r="D5" s="74"/>
      <c r="E5" s="74"/>
      <c r="F5" s="74"/>
      <c r="G5" s="74"/>
      <c r="H5" s="74"/>
      <c r="I5" s="74"/>
      <c r="J5" s="74"/>
      <c r="K5" s="76" t="s">
        <v>104</v>
      </c>
    </row>
    <row r="6" spans="1:12" ht="15" customHeight="1" x14ac:dyDescent="0.3">
      <c r="A6" s="426"/>
      <c r="B6" s="77" t="s">
        <v>105</v>
      </c>
      <c r="C6" s="78"/>
      <c r="D6" s="78"/>
      <c r="E6" s="78"/>
      <c r="F6" s="78"/>
      <c r="G6" s="78"/>
      <c r="H6" s="78"/>
      <c r="I6" s="78"/>
      <c r="J6" s="78"/>
      <c r="K6" s="79"/>
    </row>
    <row r="7" spans="1:12" ht="12.75" customHeight="1" x14ac:dyDescent="0.3">
      <c r="A7" s="426"/>
      <c r="B7" s="431" t="s">
        <v>106</v>
      </c>
      <c r="C7" s="443"/>
      <c r="D7" s="443"/>
      <c r="E7" s="443"/>
      <c r="F7" s="443"/>
      <c r="G7" s="443"/>
      <c r="H7" s="443"/>
      <c r="I7" s="443"/>
      <c r="J7" s="443"/>
      <c r="K7" s="444"/>
    </row>
    <row r="8" spans="1:12" ht="15" customHeight="1" x14ac:dyDescent="0.3">
      <c r="A8" s="426"/>
      <c r="B8" s="431"/>
      <c r="C8" s="443"/>
      <c r="D8" s="443"/>
      <c r="E8" s="443"/>
      <c r="F8" s="443"/>
      <c r="G8" s="443"/>
      <c r="H8" s="443"/>
      <c r="I8" s="443"/>
      <c r="J8" s="443"/>
      <c r="K8" s="444"/>
    </row>
    <row r="9" spans="1:12" ht="12.75" customHeight="1" x14ac:dyDescent="0.3">
      <c r="A9" s="426"/>
      <c r="B9" s="437" t="s">
        <v>217</v>
      </c>
      <c r="C9" s="438"/>
      <c r="D9" s="438"/>
      <c r="E9" s="438"/>
      <c r="F9" s="438"/>
      <c r="G9" s="438"/>
      <c r="H9" s="438"/>
      <c r="I9" s="438"/>
      <c r="J9" s="438"/>
      <c r="K9" s="439"/>
    </row>
    <row r="10" spans="1:12" ht="15" customHeight="1" x14ac:dyDescent="0.3">
      <c r="A10" s="426"/>
      <c r="B10" s="440"/>
      <c r="C10" s="438"/>
      <c r="D10" s="438"/>
      <c r="E10" s="438"/>
      <c r="F10" s="438"/>
      <c r="G10" s="438"/>
      <c r="H10" s="438"/>
      <c r="I10" s="438"/>
      <c r="J10" s="438"/>
      <c r="K10" s="439"/>
    </row>
    <row r="11" spans="1:12" ht="15" customHeight="1" x14ac:dyDescent="0.3">
      <c r="A11" s="426"/>
      <c r="B11" s="82"/>
      <c r="C11" s="80"/>
      <c r="D11" s="80"/>
      <c r="E11" s="80"/>
      <c r="F11" s="80"/>
      <c r="G11" s="80"/>
      <c r="H11" s="80"/>
      <c r="I11" s="80"/>
      <c r="J11" s="80"/>
      <c r="K11" s="81"/>
    </row>
    <row r="12" spans="1:12" ht="15" customHeight="1" x14ac:dyDescent="0.3">
      <c r="A12" s="426"/>
      <c r="B12" s="73"/>
      <c r="C12" s="74"/>
      <c r="D12" s="74"/>
      <c r="E12" s="74"/>
      <c r="F12" s="74"/>
      <c r="G12" s="74"/>
      <c r="H12" s="83"/>
      <c r="I12" s="74"/>
      <c r="J12" s="74"/>
      <c r="K12" s="75"/>
    </row>
    <row r="13" spans="1:12" ht="15" customHeight="1" x14ac:dyDescent="0.3">
      <c r="A13" s="426"/>
      <c r="B13" s="98" t="s">
        <v>126</v>
      </c>
      <c r="C13" s="74"/>
      <c r="D13" s="74"/>
      <c r="E13" s="74"/>
      <c r="F13" s="74"/>
      <c r="G13" s="84"/>
      <c r="H13" s="84"/>
      <c r="I13" s="84"/>
      <c r="J13" s="84"/>
      <c r="K13" s="85"/>
    </row>
    <row r="14" spans="1:12" ht="12.75" customHeight="1" x14ac:dyDescent="0.3">
      <c r="A14" s="426"/>
      <c r="B14" s="86"/>
      <c r="C14" s="83"/>
      <c r="D14" s="83"/>
      <c r="E14" s="83"/>
      <c r="F14" s="83"/>
      <c r="G14" s="428" t="s">
        <v>161</v>
      </c>
      <c r="H14" s="429"/>
      <c r="I14" s="429"/>
      <c r="J14" s="429"/>
      <c r="K14" s="430"/>
    </row>
    <row r="15" spans="1:12" ht="15" customHeight="1" x14ac:dyDescent="0.3">
      <c r="A15" s="427"/>
      <c r="B15" s="87"/>
      <c r="C15" s="88"/>
      <c r="D15" s="88"/>
      <c r="E15" s="88"/>
      <c r="F15" s="88"/>
      <c r="G15" s="88"/>
      <c r="H15" s="88"/>
      <c r="I15" s="88"/>
      <c r="J15" s="88"/>
      <c r="K15" s="89"/>
    </row>
    <row r="16" spans="1:12" ht="18" customHeight="1" x14ac:dyDescent="0.3"/>
    <row r="17" spans="1:18" ht="18" customHeight="1" x14ac:dyDescent="0.3"/>
    <row r="18" spans="1:18" ht="30" customHeight="1" x14ac:dyDescent="0.35">
      <c r="A18" s="441" t="s">
        <v>159</v>
      </c>
      <c r="B18" s="442"/>
      <c r="C18" s="442"/>
      <c r="D18" s="442"/>
      <c r="E18" s="442"/>
      <c r="F18" s="442"/>
      <c r="G18" s="442"/>
      <c r="H18" s="442"/>
      <c r="I18" s="442"/>
      <c r="J18" s="442"/>
      <c r="K18" s="442"/>
      <c r="L18" s="68"/>
    </row>
    <row r="19" spans="1:18" ht="15" customHeight="1" x14ac:dyDescent="0.3">
      <c r="A19" s="425" t="s">
        <v>157</v>
      </c>
      <c r="B19" s="70"/>
      <c r="C19" s="71"/>
      <c r="D19" s="71"/>
      <c r="E19" s="71"/>
      <c r="F19" s="71"/>
      <c r="G19" s="71"/>
      <c r="H19" s="71"/>
      <c r="I19" s="71"/>
      <c r="J19" s="71"/>
      <c r="K19" s="72"/>
    </row>
    <row r="20" spans="1:18" ht="15" customHeight="1" x14ac:dyDescent="0.3">
      <c r="A20" s="426"/>
      <c r="B20" s="73" t="s">
        <v>107</v>
      </c>
      <c r="C20" s="74"/>
      <c r="D20" s="74"/>
      <c r="E20" s="74"/>
      <c r="F20" s="74"/>
      <c r="G20" s="74"/>
      <c r="H20" s="74" t="s">
        <v>108</v>
      </c>
      <c r="I20" s="74"/>
      <c r="J20" s="74"/>
      <c r="K20" s="75"/>
      <c r="R20" s="173"/>
    </row>
    <row r="21" spans="1:18" ht="15" customHeight="1" x14ac:dyDescent="0.3">
      <c r="A21" s="426"/>
      <c r="B21" s="73" t="s">
        <v>109</v>
      </c>
      <c r="C21" s="74"/>
      <c r="D21" s="74"/>
      <c r="E21" s="74"/>
      <c r="F21" s="74"/>
      <c r="G21" s="74"/>
      <c r="H21" s="74"/>
      <c r="I21" s="74"/>
      <c r="J21" s="74"/>
      <c r="K21" s="76" t="s">
        <v>160</v>
      </c>
    </row>
    <row r="22" spans="1:18" ht="15" customHeight="1" x14ac:dyDescent="0.3">
      <c r="A22" s="426"/>
      <c r="B22" s="73" t="s">
        <v>16</v>
      </c>
      <c r="C22" s="74"/>
      <c r="D22" s="74"/>
      <c r="E22" s="74"/>
      <c r="F22" s="74"/>
      <c r="G22" s="74"/>
      <c r="H22" s="74"/>
      <c r="I22" s="74"/>
      <c r="J22" s="74"/>
      <c r="K22" s="76" t="s">
        <v>104</v>
      </c>
    </row>
    <row r="23" spans="1:18" ht="15" customHeight="1" x14ac:dyDescent="0.3">
      <c r="A23" s="426"/>
      <c r="B23" s="77" t="s">
        <v>105</v>
      </c>
      <c r="C23" s="78"/>
      <c r="D23" s="78"/>
      <c r="E23" s="78"/>
      <c r="F23" s="78"/>
      <c r="G23" s="78"/>
      <c r="H23" s="78"/>
      <c r="I23" s="78"/>
      <c r="J23" s="78"/>
      <c r="K23" s="79"/>
    </row>
    <row r="24" spans="1:18" ht="12.75" customHeight="1" x14ac:dyDescent="0.3">
      <c r="A24" s="426"/>
      <c r="B24" s="431" t="s">
        <v>106</v>
      </c>
      <c r="C24" s="432"/>
      <c r="D24" s="432"/>
      <c r="E24" s="432"/>
      <c r="F24" s="432"/>
      <c r="G24" s="432"/>
      <c r="H24" s="432"/>
      <c r="I24" s="432"/>
      <c r="J24" s="432"/>
      <c r="K24" s="433"/>
    </row>
    <row r="25" spans="1:18" ht="15" customHeight="1" x14ac:dyDescent="0.3">
      <c r="A25" s="426"/>
      <c r="B25" s="434"/>
      <c r="C25" s="435"/>
      <c r="D25" s="435"/>
      <c r="E25" s="435"/>
      <c r="F25" s="435"/>
      <c r="G25" s="435"/>
      <c r="H25" s="435"/>
      <c r="I25" s="435"/>
      <c r="J25" s="435"/>
      <c r="K25" s="436"/>
    </row>
    <row r="26" spans="1:18" ht="15" customHeight="1" x14ac:dyDescent="0.3">
      <c r="A26" s="426"/>
      <c r="B26" s="82"/>
      <c r="C26" s="80"/>
      <c r="D26" s="80"/>
      <c r="E26" s="80"/>
      <c r="F26" s="80"/>
      <c r="G26" s="80"/>
      <c r="H26" s="80"/>
      <c r="I26" s="80"/>
      <c r="J26" s="80"/>
      <c r="K26" s="81"/>
    </row>
    <row r="27" spans="1:18" ht="15" customHeight="1" x14ac:dyDescent="0.3">
      <c r="A27" s="426"/>
      <c r="B27" s="73"/>
      <c r="C27" s="74"/>
      <c r="D27" s="74"/>
      <c r="E27" s="74"/>
      <c r="F27" s="74"/>
      <c r="G27" s="74"/>
      <c r="H27" s="74"/>
      <c r="I27" s="74"/>
      <c r="J27" s="74"/>
      <c r="K27" s="75"/>
    </row>
    <row r="28" spans="1:18" ht="15" customHeight="1" x14ac:dyDescent="0.3">
      <c r="A28" s="426"/>
      <c r="B28" s="98" t="s">
        <v>126</v>
      </c>
      <c r="C28" s="74"/>
      <c r="D28" s="74"/>
      <c r="E28" s="74"/>
      <c r="F28" s="74"/>
      <c r="G28" s="84"/>
      <c r="H28" s="84"/>
      <c r="I28" s="84"/>
      <c r="J28" s="84"/>
      <c r="K28" s="85"/>
    </row>
    <row r="29" spans="1:18" ht="12.75" customHeight="1" x14ac:dyDescent="0.3">
      <c r="A29" s="426"/>
      <c r="B29" s="86"/>
      <c r="C29" s="83"/>
      <c r="D29" s="83"/>
      <c r="E29" s="83"/>
      <c r="F29" s="83"/>
      <c r="G29" s="428" t="s">
        <v>161</v>
      </c>
      <c r="H29" s="429"/>
      <c r="I29" s="429"/>
      <c r="J29" s="429"/>
      <c r="K29" s="430"/>
    </row>
    <row r="30" spans="1:18" ht="45" customHeight="1" x14ac:dyDescent="0.3">
      <c r="A30" s="427"/>
      <c r="B30" s="87"/>
      <c r="C30" s="88"/>
      <c r="D30" s="88"/>
      <c r="E30" s="88"/>
      <c r="F30" s="88"/>
      <c r="G30" s="88"/>
      <c r="H30" s="88"/>
      <c r="I30" s="88"/>
      <c r="J30" s="88"/>
      <c r="K30" s="89"/>
    </row>
    <row r="31" spans="1:18" ht="18" customHeight="1" x14ac:dyDescent="0.3">
      <c r="A31" s="71"/>
      <c r="K31" s="90"/>
    </row>
    <row r="32" spans="1:18" ht="45.75" customHeight="1" x14ac:dyDescent="0.35">
      <c r="A32" s="441" t="s">
        <v>162</v>
      </c>
      <c r="B32" s="442"/>
      <c r="C32" s="442"/>
      <c r="D32" s="442"/>
      <c r="E32" s="442"/>
      <c r="F32" s="442"/>
      <c r="G32" s="442"/>
      <c r="H32" s="442"/>
      <c r="I32" s="442"/>
      <c r="J32" s="442"/>
      <c r="K32" s="442"/>
      <c r="L32" s="68"/>
    </row>
    <row r="33" spans="1:11" ht="15" customHeight="1" x14ac:dyDescent="0.3">
      <c r="A33" s="424"/>
      <c r="B33" s="424"/>
      <c r="C33" s="424"/>
      <c r="D33" s="424"/>
      <c r="E33" s="424"/>
      <c r="F33" s="424"/>
      <c r="G33" s="424"/>
      <c r="H33" s="424"/>
      <c r="I33" s="424"/>
      <c r="J33" s="424"/>
      <c r="K33" s="424"/>
    </row>
    <row r="34" spans="1:11" ht="15" customHeight="1" x14ac:dyDescent="0.3">
      <c r="A34" s="424"/>
      <c r="B34" s="424"/>
      <c r="C34" s="424"/>
      <c r="D34" s="424"/>
      <c r="E34" s="424"/>
      <c r="F34" s="424"/>
      <c r="G34" s="424"/>
      <c r="H34" s="424"/>
      <c r="I34" s="424"/>
      <c r="J34" s="424"/>
      <c r="K34" s="424"/>
    </row>
    <row r="35" spans="1:11" ht="15" customHeight="1" x14ac:dyDescent="0.3">
      <c r="A35" s="424"/>
      <c r="B35" s="424"/>
      <c r="C35" s="424"/>
      <c r="D35" s="424"/>
      <c r="E35" s="424"/>
      <c r="F35" s="424"/>
      <c r="G35" s="424"/>
      <c r="H35" s="424"/>
      <c r="I35" s="424"/>
      <c r="J35" s="424"/>
      <c r="K35" s="424"/>
    </row>
    <row r="36" spans="1:11" ht="85.5" customHeight="1" x14ac:dyDescent="0.3">
      <c r="A36" s="424"/>
      <c r="B36" s="424"/>
      <c r="C36" s="424"/>
      <c r="D36" s="424"/>
      <c r="E36" s="424"/>
      <c r="F36" s="424"/>
      <c r="G36" s="424"/>
      <c r="H36" s="424"/>
      <c r="I36" s="424"/>
      <c r="J36" s="424"/>
      <c r="K36" s="424"/>
    </row>
    <row r="37" spans="1:11" ht="15" customHeight="1" x14ac:dyDescent="0.3"/>
    <row r="38" spans="1:11" ht="15" customHeight="1" x14ac:dyDescent="0.3"/>
    <row r="39" spans="1:11" ht="15" customHeight="1" x14ac:dyDescent="0.3"/>
    <row r="40" spans="1:11" ht="15" customHeight="1" x14ac:dyDescent="0.3"/>
    <row r="41" spans="1:11" ht="15" customHeight="1" x14ac:dyDescent="0.3"/>
    <row r="42" spans="1:11" ht="15" customHeight="1" x14ac:dyDescent="0.3"/>
    <row r="43" spans="1:11" ht="15" customHeight="1" x14ac:dyDescent="0.3"/>
    <row r="44" spans="1:11" ht="15" customHeight="1" x14ac:dyDescent="0.3"/>
    <row r="45" spans="1:11" ht="15" customHeight="1" x14ac:dyDescent="0.3"/>
    <row r="46" spans="1:11" ht="15" customHeight="1" x14ac:dyDescent="0.3"/>
    <row r="47" spans="1:11" ht="15" customHeight="1" x14ac:dyDescent="0.3"/>
    <row r="48" spans="1:11" ht="15" customHeight="1" x14ac:dyDescent="0.3"/>
  </sheetData>
  <mergeCells count="11">
    <mergeCell ref="A1:K1"/>
    <mergeCell ref="B7:K8"/>
    <mergeCell ref="A2:A15"/>
    <mergeCell ref="A18:K18"/>
    <mergeCell ref="A32:K32"/>
    <mergeCell ref="A33:K36"/>
    <mergeCell ref="A19:A30"/>
    <mergeCell ref="G29:K29"/>
    <mergeCell ref="B24:K25"/>
    <mergeCell ref="G14:K14"/>
    <mergeCell ref="B9:K10"/>
  </mergeCells>
  <phoneticPr fontId="0" type="noConversion"/>
  <printOptions horizontalCentered="1"/>
  <pageMargins left="0" right="0" top="0.39370078740157483" bottom="0.39370078740157483" header="0.31496062992125984" footer="0.31496062992125984"/>
  <pageSetup paperSize="9" orientation="portrait" horizontalDpi="300" verticalDpi="300" r:id="rId1"/>
  <headerFooter alignWithMargins="0">
    <oddFooter>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564EC-D195-42C2-8C5A-7C4C19ED06D8}">
  <sheetPr>
    <pageSetUpPr fitToPage="1"/>
  </sheetPr>
  <dimension ref="A1:N27"/>
  <sheetViews>
    <sheetView showGridLines="0" view="pageBreakPreview" topLeftCell="A4" zoomScaleNormal="100" zoomScaleSheetLayoutView="100" workbookViewId="0">
      <selection activeCell="T13" sqref="T13"/>
    </sheetView>
  </sheetViews>
  <sheetFormatPr defaultColWidth="9.109375" defaultRowHeight="13.2" x14ac:dyDescent="0.25"/>
  <cols>
    <col min="1" max="1" width="4.33203125" style="136" customWidth="1"/>
    <col min="2" max="2" width="5.33203125" style="136" customWidth="1"/>
    <col min="3" max="3" width="4.33203125" style="136" customWidth="1"/>
    <col min="4" max="4" width="74.88671875" style="136" customWidth="1"/>
    <col min="5" max="5" width="7.6640625" style="136" customWidth="1"/>
    <col min="6" max="6" width="7.44140625" style="136" customWidth="1"/>
    <col min="7" max="7" width="6.5546875" style="136" customWidth="1"/>
    <col min="8" max="8" width="6.33203125" style="136" customWidth="1"/>
    <col min="9" max="9" width="4" style="136" customWidth="1"/>
    <col min="10" max="10" width="6.88671875" style="136" customWidth="1"/>
    <col min="11" max="11" width="7.44140625" style="136" customWidth="1"/>
    <col min="12" max="12" width="4.6640625" style="136" customWidth="1"/>
    <col min="13" max="13" width="3.5546875" style="136" customWidth="1"/>
    <col min="14" max="14" width="13.88671875" style="136" customWidth="1"/>
    <col min="15" max="16384" width="9.109375" style="136"/>
  </cols>
  <sheetData>
    <row r="1" spans="1:14" s="235" customFormat="1" ht="33" customHeight="1" x14ac:dyDescent="0.25">
      <c r="B1" s="455" t="s">
        <v>224</v>
      </c>
      <c r="C1" s="455"/>
      <c r="D1" s="455"/>
      <c r="E1" s="455"/>
      <c r="F1" s="455"/>
      <c r="G1" s="455"/>
      <c r="H1" s="455"/>
      <c r="I1" s="455"/>
      <c r="J1" s="455"/>
      <c r="K1" s="455"/>
      <c r="L1" s="236"/>
      <c r="M1" s="236"/>
      <c r="N1" s="236"/>
    </row>
    <row r="2" spans="1:14" s="235" customFormat="1" ht="26.1" customHeight="1" x14ac:dyDescent="0.25">
      <c r="B2" s="445" t="s">
        <v>234</v>
      </c>
      <c r="C2" s="446"/>
      <c r="D2" s="446"/>
      <c r="E2" s="446"/>
      <c r="F2" s="446"/>
      <c r="G2" s="446"/>
      <c r="H2" s="446"/>
      <c r="I2" s="446"/>
      <c r="J2" s="446"/>
      <c r="K2" s="447"/>
      <c r="L2" s="231"/>
      <c r="M2" s="231"/>
      <c r="N2" s="231"/>
    </row>
    <row r="3" spans="1:14" s="235" customFormat="1" ht="26.1" customHeight="1" x14ac:dyDescent="0.25">
      <c r="B3" s="237"/>
      <c r="C3" s="237"/>
      <c r="D3" s="238"/>
      <c r="E3" s="238"/>
      <c r="F3" s="238"/>
      <c r="G3" s="238"/>
      <c r="H3" s="239"/>
      <c r="I3" s="240"/>
      <c r="J3" s="175"/>
      <c r="K3" s="176" t="s">
        <v>0</v>
      </c>
      <c r="L3" s="241"/>
      <c r="M3" s="264"/>
      <c r="N3" s="264"/>
    </row>
    <row r="4" spans="1:14" s="235" customFormat="1" ht="26.1" customHeight="1" x14ac:dyDescent="0.25">
      <c r="A4" s="136"/>
      <c r="B4" s="365" t="s">
        <v>226</v>
      </c>
      <c r="C4" s="453" t="s">
        <v>214</v>
      </c>
      <c r="D4" s="453"/>
      <c r="E4" s="453"/>
      <c r="F4" s="453"/>
      <c r="G4" s="232" t="s">
        <v>128</v>
      </c>
      <c r="H4" s="220">
        <v>342.28</v>
      </c>
      <c r="I4" s="170" t="s">
        <v>29</v>
      </c>
      <c r="J4" s="175"/>
      <c r="K4" s="233"/>
      <c r="L4" s="234"/>
      <c r="M4" s="229"/>
      <c r="N4" s="229"/>
    </row>
    <row r="5" spans="1:14" s="235" customFormat="1" ht="26.1" customHeight="1" x14ac:dyDescent="0.2">
      <c r="A5" s="139"/>
      <c r="B5" s="366"/>
      <c r="C5" s="448" t="s">
        <v>241</v>
      </c>
      <c r="D5" s="449"/>
      <c r="E5" s="191" t="s">
        <v>236</v>
      </c>
      <c r="F5" s="191" t="s">
        <v>237</v>
      </c>
      <c r="G5" s="197"/>
      <c r="H5" s="187"/>
      <c r="I5" s="242"/>
      <c r="J5" s="243"/>
      <c r="K5" s="244"/>
      <c r="L5" s="234"/>
      <c r="M5" s="229"/>
      <c r="N5" s="229"/>
    </row>
    <row r="6" spans="1:14" s="235" customFormat="1" ht="26.1" customHeight="1" x14ac:dyDescent="0.25">
      <c r="A6" s="136"/>
      <c r="B6" s="366"/>
      <c r="C6" s="195"/>
      <c r="D6" s="245" t="s">
        <v>243</v>
      </c>
      <c r="E6" s="198">
        <v>0.04</v>
      </c>
      <c r="F6" s="389">
        <v>0.1</v>
      </c>
      <c r="G6" s="392" t="s">
        <v>128</v>
      </c>
      <c r="H6" s="362">
        <f>F6*H4</f>
        <v>34.228000000000002</v>
      </c>
      <c r="I6" s="170"/>
      <c r="J6" s="174"/>
      <c r="K6" s="174"/>
      <c r="L6" s="246"/>
      <c r="M6" s="175"/>
      <c r="N6" s="176"/>
    </row>
    <row r="7" spans="1:14" ht="26.1" customHeight="1" x14ac:dyDescent="0.25">
      <c r="B7" s="366"/>
      <c r="C7" s="196"/>
      <c r="D7" s="245" t="s">
        <v>240</v>
      </c>
      <c r="E7" s="198">
        <v>0.06</v>
      </c>
      <c r="F7" s="390"/>
      <c r="G7" s="393"/>
      <c r="H7" s="363"/>
      <c r="I7" s="170" t="s">
        <v>29</v>
      </c>
      <c r="J7" s="174"/>
      <c r="K7" s="174"/>
      <c r="L7" s="247"/>
      <c r="M7" s="175"/>
      <c r="N7" s="233"/>
    </row>
    <row r="8" spans="1:14" ht="26.1" customHeight="1" x14ac:dyDescent="0.25">
      <c r="B8" s="366"/>
      <c r="C8" s="196"/>
      <c r="D8" s="245" t="s">
        <v>239</v>
      </c>
      <c r="E8" s="198">
        <v>0.08</v>
      </c>
      <c r="F8" s="390"/>
      <c r="G8" s="393"/>
      <c r="H8" s="363"/>
      <c r="I8" s="170"/>
      <c r="J8" s="174"/>
      <c r="K8" s="174"/>
      <c r="L8" s="248"/>
      <c r="M8" s="175"/>
      <c r="N8" s="176"/>
    </row>
    <row r="9" spans="1:14" s="139" customFormat="1" ht="26.1" customHeight="1" x14ac:dyDescent="0.25">
      <c r="A9" s="136"/>
      <c r="B9" s="366"/>
      <c r="C9" s="196"/>
      <c r="D9" s="245" t="s">
        <v>238</v>
      </c>
      <c r="E9" s="198">
        <v>0.1</v>
      </c>
      <c r="F9" s="391"/>
      <c r="G9" s="394"/>
      <c r="H9" s="364"/>
      <c r="I9" s="170"/>
      <c r="J9" s="174"/>
      <c r="K9" s="174"/>
      <c r="L9" s="249"/>
      <c r="M9" s="265"/>
      <c r="N9" s="249"/>
    </row>
    <row r="10" spans="1:14" ht="26.1" customHeight="1" x14ac:dyDescent="0.25">
      <c r="B10" s="366"/>
      <c r="C10" s="448" t="s">
        <v>130</v>
      </c>
      <c r="D10" s="449"/>
      <c r="E10" s="449"/>
      <c r="F10" s="449"/>
      <c r="G10" s="217"/>
      <c r="H10" s="250"/>
      <c r="I10" s="170"/>
      <c r="J10" s="174"/>
      <c r="K10" s="174"/>
      <c r="L10" s="229"/>
      <c r="M10" s="229"/>
      <c r="N10" s="229"/>
    </row>
    <row r="11" spans="1:14" ht="26.1" customHeight="1" x14ac:dyDescent="0.25">
      <c r="B11" s="366"/>
      <c r="C11" s="251"/>
      <c r="D11" s="221" t="s">
        <v>242</v>
      </c>
      <c r="E11" s="198">
        <v>7.0000000000000007E-2</v>
      </c>
      <c r="F11" s="212">
        <v>7.0000000000000007E-2</v>
      </c>
      <c r="G11" s="202" t="s">
        <v>128</v>
      </c>
      <c r="H11" s="203">
        <f>F11*H4</f>
        <v>23.959600000000002</v>
      </c>
      <c r="I11" s="170" t="s">
        <v>29</v>
      </c>
      <c r="J11" s="174"/>
      <c r="K11" s="174"/>
      <c r="L11" s="229"/>
      <c r="M11" s="229"/>
      <c r="N11" s="229"/>
    </row>
    <row r="12" spans="1:14" ht="26.1" customHeight="1" x14ac:dyDescent="0.25">
      <c r="B12" s="366"/>
      <c r="C12" s="251"/>
      <c r="D12" s="221" t="s">
        <v>227</v>
      </c>
      <c r="E12" s="198">
        <v>0.1</v>
      </c>
      <c r="F12" s="212">
        <v>0.1</v>
      </c>
      <c r="G12" s="202" t="s">
        <v>128</v>
      </c>
      <c r="H12" s="203">
        <f>F12*H4</f>
        <v>34.228000000000002</v>
      </c>
      <c r="I12" s="170" t="s">
        <v>29</v>
      </c>
      <c r="J12" s="174"/>
      <c r="K12" s="174"/>
      <c r="L12" s="229"/>
      <c r="M12" s="229"/>
      <c r="N12" s="229"/>
    </row>
    <row r="13" spans="1:14" ht="26.1" customHeight="1" x14ac:dyDescent="0.25">
      <c r="B13" s="366"/>
      <c r="C13" s="251"/>
      <c r="D13" s="221" t="s">
        <v>244</v>
      </c>
      <c r="E13" s="198">
        <v>0.1</v>
      </c>
      <c r="F13" s="212">
        <v>0.1</v>
      </c>
      <c r="G13" s="202" t="s">
        <v>128</v>
      </c>
      <c r="H13" s="203">
        <f>F13*H4</f>
        <v>34.228000000000002</v>
      </c>
      <c r="I13" s="170" t="s">
        <v>29</v>
      </c>
      <c r="J13" s="174"/>
      <c r="K13" s="174"/>
      <c r="L13" s="229"/>
      <c r="M13" s="229"/>
      <c r="N13" s="229"/>
    </row>
    <row r="14" spans="1:14" ht="26.1" customHeight="1" x14ac:dyDescent="0.25">
      <c r="B14" s="366"/>
      <c r="C14" s="251"/>
      <c r="D14" s="193" t="s">
        <v>245</v>
      </c>
      <c r="E14" s="198">
        <v>0.08</v>
      </c>
      <c r="F14" s="212">
        <v>0.08</v>
      </c>
      <c r="G14" s="202" t="s">
        <v>128</v>
      </c>
      <c r="H14" s="203">
        <f>F14*H4</f>
        <v>27.382399999999997</v>
      </c>
      <c r="I14" s="170" t="s">
        <v>29</v>
      </c>
      <c r="J14" s="174"/>
      <c r="K14" s="174"/>
      <c r="L14" s="229"/>
      <c r="M14" s="229"/>
      <c r="N14" s="229"/>
    </row>
    <row r="15" spans="1:14" ht="26.1" customHeight="1" x14ac:dyDescent="0.25">
      <c r="B15" s="367"/>
      <c r="C15" s="450" t="s">
        <v>228</v>
      </c>
      <c r="D15" s="450"/>
      <c r="E15" s="450"/>
      <c r="F15" s="450"/>
      <c r="G15" s="202" t="s">
        <v>128</v>
      </c>
      <c r="H15" s="252">
        <f>SUM(H4:H14)</f>
        <v>496.30600000000004</v>
      </c>
      <c r="I15" s="170" t="s">
        <v>30</v>
      </c>
      <c r="J15" s="253" t="s">
        <v>128</v>
      </c>
      <c r="K15" s="254">
        <f>H4+H4*(E9+E11+E12+E13+E14)</f>
        <v>496.30599999999993</v>
      </c>
      <c r="L15" s="229"/>
      <c r="M15" s="229"/>
      <c r="N15" s="229"/>
    </row>
    <row r="16" spans="1:14" ht="26.1" customHeight="1" x14ac:dyDescent="0.25">
      <c r="B16" s="174"/>
      <c r="C16" s="174"/>
      <c r="D16" s="174"/>
      <c r="E16" s="174"/>
      <c r="F16" s="255"/>
      <c r="G16" s="170"/>
      <c r="H16" s="256"/>
      <c r="I16" s="174"/>
      <c r="J16" s="175"/>
      <c r="K16" s="176"/>
      <c r="L16" s="229"/>
      <c r="M16" s="229"/>
      <c r="N16" s="229"/>
    </row>
    <row r="17" spans="1:14" ht="26.1" customHeight="1" x14ac:dyDescent="0.25">
      <c r="B17" s="373" t="s">
        <v>31</v>
      </c>
      <c r="C17" s="380" t="s">
        <v>246</v>
      </c>
      <c r="D17" s="381"/>
      <c r="E17" s="381"/>
      <c r="F17" s="381"/>
      <c r="G17" s="205"/>
      <c r="H17" s="224"/>
      <c r="I17" s="174"/>
      <c r="L17" s="229"/>
      <c r="M17" s="229"/>
      <c r="N17" s="229"/>
    </row>
    <row r="18" spans="1:14" ht="26.1" customHeight="1" x14ac:dyDescent="0.25">
      <c r="B18" s="374"/>
      <c r="C18" s="206"/>
      <c r="D18" s="208" t="s">
        <v>247</v>
      </c>
      <c r="E18" s="207">
        <v>0.15</v>
      </c>
      <c r="F18" s="382">
        <v>0.15</v>
      </c>
      <c r="G18" s="369" t="s">
        <v>128</v>
      </c>
      <c r="H18" s="371">
        <f>$H$15*F18</f>
        <v>74.445900000000009</v>
      </c>
      <c r="I18" s="388" t="s">
        <v>29</v>
      </c>
      <c r="L18" s="229"/>
      <c r="M18" s="229"/>
      <c r="N18" s="229"/>
    </row>
    <row r="19" spans="1:14" ht="26.1" customHeight="1" x14ac:dyDescent="0.25">
      <c r="B19" s="374"/>
      <c r="C19" s="206"/>
      <c r="D19" s="208" t="s">
        <v>248</v>
      </c>
      <c r="E19" s="207">
        <v>0.14000000000000001</v>
      </c>
      <c r="F19" s="383"/>
      <c r="G19" s="370"/>
      <c r="H19" s="372"/>
      <c r="I19" s="388"/>
      <c r="L19" s="257"/>
      <c r="M19" s="266"/>
      <c r="N19" s="267"/>
    </row>
    <row r="20" spans="1:14" ht="26.1" customHeight="1" x14ac:dyDescent="0.25">
      <c r="B20" s="374"/>
      <c r="C20" s="376" t="s">
        <v>249</v>
      </c>
      <c r="D20" s="377"/>
      <c r="E20" s="377"/>
      <c r="F20" s="377"/>
      <c r="G20" s="211"/>
      <c r="H20" s="210"/>
      <c r="I20" s="174"/>
      <c r="L20" s="229"/>
      <c r="M20" s="175"/>
      <c r="N20" s="176"/>
    </row>
    <row r="21" spans="1:14" ht="26.1" customHeight="1" x14ac:dyDescent="0.25">
      <c r="B21" s="375"/>
      <c r="C21" s="378" t="s">
        <v>250</v>
      </c>
      <c r="D21" s="379"/>
      <c r="E21" s="222">
        <v>0.02</v>
      </c>
      <c r="F21" s="223">
        <v>0.02</v>
      </c>
      <c r="G21" s="219" t="s">
        <v>128</v>
      </c>
      <c r="H21" s="203">
        <f>F21*$H$15</f>
        <v>9.9261200000000009</v>
      </c>
      <c r="I21" s="170" t="s">
        <v>30</v>
      </c>
      <c r="L21" s="229"/>
      <c r="M21" s="175"/>
      <c r="N21" s="176"/>
    </row>
    <row r="22" spans="1:14" ht="26.1" customHeight="1" x14ac:dyDescent="0.25">
      <c r="B22" s="213"/>
      <c r="C22" s="214"/>
      <c r="D22" s="214"/>
      <c r="E22" s="215"/>
      <c r="F22" s="216"/>
      <c r="G22" s="217"/>
      <c r="H22" s="218"/>
      <c r="I22" s="174"/>
      <c r="L22" s="229"/>
      <c r="M22" s="229"/>
      <c r="N22" s="229"/>
    </row>
    <row r="23" spans="1:14" ht="26.1" customHeight="1" x14ac:dyDescent="0.25">
      <c r="B23" s="385" t="s">
        <v>251</v>
      </c>
      <c r="C23" s="386"/>
      <c r="D23" s="386"/>
      <c r="E23" s="386"/>
      <c r="F23" s="387"/>
      <c r="G23" s="258" t="s">
        <v>128</v>
      </c>
      <c r="H23" s="259">
        <f>H15+H15*(F18+F21)</f>
        <v>580.67802000000006</v>
      </c>
      <c r="I23" s="174"/>
      <c r="J23" s="253" t="s">
        <v>128</v>
      </c>
      <c r="K23" s="260">
        <f>K15+K15*(E18+E21)</f>
        <v>580.67801999999995</v>
      </c>
      <c r="L23" s="229"/>
      <c r="M23" s="229"/>
      <c r="N23" s="229"/>
    </row>
    <row r="24" spans="1:14" ht="15" customHeight="1" x14ac:dyDescent="0.25">
      <c r="B24" s="174"/>
      <c r="C24" s="174"/>
      <c r="D24" s="174"/>
      <c r="E24" s="174"/>
      <c r="F24" s="174"/>
      <c r="G24" s="174"/>
      <c r="H24" s="174"/>
      <c r="I24" s="174"/>
      <c r="J24" s="175"/>
      <c r="K24" s="176"/>
      <c r="L24" s="257"/>
      <c r="M24" s="266"/>
      <c r="N24" s="268"/>
    </row>
    <row r="25" spans="1:14" x14ac:dyDescent="0.25">
      <c r="D25" s="261"/>
      <c r="E25" s="454" t="s">
        <v>252</v>
      </c>
      <c r="F25" s="454"/>
      <c r="G25" s="454"/>
      <c r="H25" s="454"/>
      <c r="J25" s="262"/>
      <c r="K25" s="263"/>
      <c r="L25" s="229"/>
      <c r="M25" s="175"/>
      <c r="N25" s="176"/>
    </row>
    <row r="26" spans="1:14" x14ac:dyDescent="0.25">
      <c r="A26" s="229"/>
      <c r="B26" s="229"/>
      <c r="C26" s="229"/>
      <c r="D26" s="229"/>
      <c r="E26" s="229"/>
      <c r="F26" s="451"/>
      <c r="G26" s="452"/>
      <c r="H26" s="452"/>
      <c r="I26" s="452"/>
      <c r="J26" s="452"/>
      <c r="K26" s="452"/>
      <c r="L26" s="229"/>
      <c r="M26" s="175"/>
      <c r="N26" s="176"/>
    </row>
    <row r="27" spans="1:14" x14ac:dyDescent="0.25">
      <c r="A27" s="230"/>
      <c r="B27" s="230"/>
      <c r="C27" s="230"/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</row>
  </sheetData>
  <sheetProtection algorithmName="SHA-512" hashValue="DGW8+lw+IVQKcRYjCLHjDlBnLeMqWtuD5++lzHSfV8JJqJl39PUFZ+PRs7A0aE00I8ZtPnmeNI4rVkLvF0PVGw==" saltValue="kt7NxZjxYKoOHTyuPUlpQA==" spinCount="100000" sheet="1" formatCells="0" formatColumns="0" formatRows="0" insertRows="0"/>
  <mergeCells count="22">
    <mergeCell ref="B1:K1"/>
    <mergeCell ref="B17:B21"/>
    <mergeCell ref="C17:F17"/>
    <mergeCell ref="F18:F19"/>
    <mergeCell ref="G18:G19"/>
    <mergeCell ref="H18:H19"/>
    <mergeCell ref="I18:I19"/>
    <mergeCell ref="C20:F20"/>
    <mergeCell ref="F26:K26"/>
    <mergeCell ref="B4:B15"/>
    <mergeCell ref="C4:F4"/>
    <mergeCell ref="C5:D5"/>
    <mergeCell ref="B23:F23"/>
    <mergeCell ref="E25:H25"/>
    <mergeCell ref="B2:K2"/>
    <mergeCell ref="C21:D21"/>
    <mergeCell ref="F6:F9"/>
    <mergeCell ref="G6:G9"/>
    <mergeCell ref="H6:H9"/>
    <mergeCell ref="C10:D10"/>
    <mergeCell ref="E10:F10"/>
    <mergeCell ref="C15:F15"/>
  </mergeCells>
  <dataValidations disablePrompts="1" count="2">
    <dataValidation type="list" allowBlank="1" showErrorMessage="1" sqref="F18:F19" xr:uid="{D6BA00ED-101E-45C0-ACA3-57FD8EEBC3F0}">
      <formula1>europea</formula1>
    </dataValidation>
    <dataValidation type="list" allowBlank="1" showInputMessage="1" showErrorMessage="1" sqref="F6:F9" xr:uid="{6A148D2C-5AE2-4DC2-AA67-74D31D94D4C5}">
      <formula1>energetica</formula1>
    </dataValidation>
  </dataValidations>
  <pageMargins left="0.75" right="0.75" top="1" bottom="1" header="0.5" footer="0.5"/>
  <pageSetup paperSize="9" scale="71" orientation="landscape" r:id="rId1"/>
  <headerFooter alignWithMargins="0">
    <oddFooter>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76DD0-1BBD-4EE0-BCB7-1BDC8AF8D76B}">
  <sheetPr>
    <pageSetUpPr fitToPage="1"/>
  </sheetPr>
  <dimension ref="A1:S47"/>
  <sheetViews>
    <sheetView showGridLines="0" view="pageBreakPreview" topLeftCell="A4" zoomScaleNormal="91" workbookViewId="0">
      <selection activeCell="AB9" sqref="AB9"/>
    </sheetView>
  </sheetViews>
  <sheetFormatPr defaultRowHeight="13.2" x14ac:dyDescent="0.25"/>
  <cols>
    <col min="1" max="1" width="2.5546875" customWidth="1"/>
    <col min="2" max="2" width="1.44140625" customWidth="1"/>
    <col min="3" max="3" width="5" customWidth="1"/>
    <col min="4" max="4" width="4.6640625" customWidth="1"/>
    <col min="5" max="5" width="4.88671875" customWidth="1"/>
    <col min="6" max="6" width="5" customWidth="1"/>
    <col min="7" max="7" width="4.5546875" customWidth="1"/>
    <col min="9" max="9" width="11.109375" customWidth="1"/>
    <col min="10" max="10" width="10.5546875" customWidth="1"/>
    <col min="11" max="11" width="10.44140625" customWidth="1"/>
    <col min="12" max="12" width="11.88671875" customWidth="1"/>
    <col min="13" max="13" width="13.44140625" customWidth="1"/>
    <col min="14" max="14" width="12.33203125" customWidth="1"/>
    <col min="15" max="15" width="11.5546875" customWidth="1"/>
    <col min="16" max="18" width="15.6640625" customWidth="1"/>
    <col min="19" max="19" width="1.88671875" customWidth="1"/>
  </cols>
  <sheetData>
    <row r="1" spans="1:19" ht="29.25" customHeight="1" x14ac:dyDescent="0.25">
      <c r="C1" s="456" t="s">
        <v>231</v>
      </c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</row>
    <row r="2" spans="1:19" ht="6" customHeight="1" x14ac:dyDescent="0.25"/>
    <row r="3" spans="1:19" ht="10.5" customHeight="1" x14ac:dyDescent="0.35">
      <c r="C3" s="141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3"/>
    </row>
    <row r="4" spans="1:19" ht="18.600000000000001" x14ac:dyDescent="0.35">
      <c r="A4" s="114"/>
      <c r="B4" s="114"/>
      <c r="C4" s="144" t="s">
        <v>215</v>
      </c>
      <c r="D4" s="145"/>
      <c r="E4" s="145"/>
      <c r="F4" s="145"/>
      <c r="G4" s="145"/>
      <c r="H4" s="415" t="s">
        <v>191</v>
      </c>
      <c r="I4" s="415"/>
      <c r="J4" s="415"/>
      <c r="K4" s="415"/>
      <c r="L4" s="415"/>
      <c r="M4" s="415"/>
      <c r="N4" s="415"/>
      <c r="O4" s="415"/>
      <c r="P4" s="415"/>
      <c r="Q4" s="177"/>
      <c r="R4" s="146"/>
      <c r="S4" s="114"/>
    </row>
    <row r="5" spans="1:19" ht="18.600000000000001" x14ac:dyDescent="0.35">
      <c r="A5" s="114"/>
      <c r="B5" s="114"/>
      <c r="C5" s="144"/>
      <c r="D5" s="145"/>
      <c r="E5" s="145"/>
      <c r="F5" s="145"/>
      <c r="G5" s="145"/>
      <c r="H5" s="415" t="s">
        <v>216</v>
      </c>
      <c r="I5" s="415"/>
      <c r="J5" s="415"/>
      <c r="K5" s="415"/>
      <c r="L5" s="415"/>
      <c r="M5" s="415"/>
      <c r="N5" s="415"/>
      <c r="O5" s="415"/>
      <c r="P5" s="415"/>
      <c r="Q5" s="177"/>
      <c r="R5" s="146"/>
      <c r="S5" s="114"/>
    </row>
    <row r="6" spans="1:19" ht="7.5" customHeight="1" x14ac:dyDescent="0.35">
      <c r="C6" s="147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9"/>
    </row>
    <row r="7" spans="1:19" ht="36.75" customHeight="1" x14ac:dyDescent="0.25">
      <c r="A7" s="406"/>
      <c r="C7" s="407" t="s">
        <v>151</v>
      </c>
      <c r="D7" s="407" t="s">
        <v>152</v>
      </c>
      <c r="E7" s="407" t="s">
        <v>154</v>
      </c>
      <c r="F7" s="407" t="s">
        <v>153</v>
      </c>
      <c r="G7" s="407" t="s">
        <v>138</v>
      </c>
      <c r="H7" s="115" t="s">
        <v>192</v>
      </c>
      <c r="I7" s="416" t="s">
        <v>201</v>
      </c>
      <c r="J7" s="417"/>
      <c r="K7" s="115" t="s">
        <v>222</v>
      </c>
      <c r="L7" s="115" t="s">
        <v>200</v>
      </c>
      <c r="M7" s="115" t="s">
        <v>223</v>
      </c>
      <c r="N7" s="401" t="s">
        <v>218</v>
      </c>
      <c r="O7" s="418" t="s">
        <v>193</v>
      </c>
      <c r="P7" s="116" t="s">
        <v>194</v>
      </c>
      <c r="Q7" s="421" t="s">
        <v>233</v>
      </c>
      <c r="R7" s="418" t="s">
        <v>195</v>
      </c>
    </row>
    <row r="8" spans="1:19" x14ac:dyDescent="0.25">
      <c r="A8" s="406"/>
      <c r="C8" s="408"/>
      <c r="D8" s="408"/>
      <c r="E8" s="408"/>
      <c r="F8" s="408"/>
      <c r="G8" s="408"/>
      <c r="H8" s="118" t="s">
        <v>196</v>
      </c>
      <c r="I8" s="404" t="s">
        <v>235</v>
      </c>
      <c r="J8" s="405"/>
      <c r="K8" s="395" t="s">
        <v>156</v>
      </c>
      <c r="L8" s="397" t="s">
        <v>202</v>
      </c>
      <c r="M8" s="399" t="s">
        <v>190</v>
      </c>
      <c r="N8" s="402"/>
      <c r="O8" s="419"/>
      <c r="P8" s="395" t="s">
        <v>198</v>
      </c>
      <c r="Q8" s="422"/>
      <c r="R8" s="419"/>
    </row>
    <row r="9" spans="1:19" x14ac:dyDescent="0.25">
      <c r="A9" s="406"/>
      <c r="C9" s="409"/>
      <c r="D9" s="409"/>
      <c r="E9" s="409"/>
      <c r="F9" s="409"/>
      <c r="G9" s="409"/>
      <c r="H9" s="120" t="s">
        <v>199</v>
      </c>
      <c r="I9" s="185" t="s">
        <v>155</v>
      </c>
      <c r="J9" s="186" t="s">
        <v>197</v>
      </c>
      <c r="K9" s="396"/>
      <c r="L9" s="398"/>
      <c r="M9" s="400"/>
      <c r="N9" s="403"/>
      <c r="O9" s="420"/>
      <c r="P9" s="396"/>
      <c r="Q9" s="423"/>
      <c r="R9" s="420"/>
    </row>
    <row r="10" spans="1:19" x14ac:dyDescent="0.25">
      <c r="A10" s="406"/>
      <c r="C10" s="121"/>
      <c r="D10" s="122"/>
      <c r="E10" s="122"/>
      <c r="F10" s="122"/>
      <c r="G10" s="122"/>
      <c r="H10" s="102"/>
      <c r="I10" s="102"/>
      <c r="J10" s="102"/>
      <c r="N10" s="167"/>
    </row>
    <row r="11" spans="1:19" x14ac:dyDescent="0.25">
      <c r="A11" s="406"/>
      <c r="B11" s="102"/>
      <c r="C11" s="101">
        <v>1</v>
      </c>
      <c r="D11" s="101">
        <v>2</v>
      </c>
      <c r="E11" s="101">
        <v>3</v>
      </c>
      <c r="F11" s="101">
        <v>4</v>
      </c>
      <c r="G11" s="101">
        <v>5</v>
      </c>
      <c r="H11" s="101">
        <v>6</v>
      </c>
      <c r="I11" s="101">
        <v>7</v>
      </c>
      <c r="J11" s="101">
        <v>8</v>
      </c>
      <c r="K11" s="101">
        <v>9</v>
      </c>
      <c r="L11" s="101">
        <v>10</v>
      </c>
      <c r="M11" s="101">
        <v>11</v>
      </c>
      <c r="N11" s="101">
        <v>12</v>
      </c>
      <c r="O11" s="101">
        <v>13</v>
      </c>
      <c r="P11" s="101">
        <v>14</v>
      </c>
      <c r="Q11" s="101">
        <v>15</v>
      </c>
      <c r="R11" s="101">
        <v>16</v>
      </c>
      <c r="S11" s="102"/>
    </row>
    <row r="12" spans="1:19" x14ac:dyDescent="0.25">
      <c r="A12" s="406"/>
    </row>
    <row r="13" spans="1:19" x14ac:dyDescent="0.25">
      <c r="A13" s="406"/>
      <c r="C13" s="101">
        <v>1</v>
      </c>
      <c r="D13" s="103"/>
      <c r="E13" s="103"/>
      <c r="F13" s="103"/>
      <c r="G13" s="103"/>
      <c r="H13" s="126">
        <v>0</v>
      </c>
      <c r="I13" s="126">
        <v>0</v>
      </c>
      <c r="J13" s="126">
        <v>0</v>
      </c>
      <c r="K13" s="269">
        <f t="shared" ref="K13:K42" si="0">SUM(I13,J13)</f>
        <v>0</v>
      </c>
      <c r="L13" s="126">
        <v>0</v>
      </c>
      <c r="M13" s="269">
        <f t="shared" ref="M13:M42" si="1">SUM(H13,K13,L13)</f>
        <v>0</v>
      </c>
      <c r="N13" s="270">
        <f>M13*'AMV 4'!$H$23</f>
        <v>0</v>
      </c>
      <c r="O13" s="127">
        <v>0</v>
      </c>
      <c r="P13" s="270">
        <f t="shared" ref="P13:P42" si="2">N13*O13</f>
        <v>0</v>
      </c>
      <c r="Q13" s="133">
        <v>0</v>
      </c>
      <c r="R13" s="133">
        <v>0</v>
      </c>
    </row>
    <row r="14" spans="1:19" x14ac:dyDescent="0.25">
      <c r="A14" s="406"/>
      <c r="C14" s="101">
        <v>2</v>
      </c>
      <c r="D14" s="103"/>
      <c r="E14" s="103"/>
      <c r="F14" s="103"/>
      <c r="G14" s="103"/>
      <c r="H14" s="126">
        <v>0</v>
      </c>
      <c r="I14" s="126">
        <v>0</v>
      </c>
      <c r="J14" s="126">
        <v>0</v>
      </c>
      <c r="K14" s="269">
        <f t="shared" si="0"/>
        <v>0</v>
      </c>
      <c r="L14" s="126">
        <v>0</v>
      </c>
      <c r="M14" s="269">
        <f t="shared" si="1"/>
        <v>0</v>
      </c>
      <c r="N14" s="270">
        <f>M14*'AMV 4'!$H$23</f>
        <v>0</v>
      </c>
      <c r="O14" s="127">
        <v>0</v>
      </c>
      <c r="P14" s="270">
        <f t="shared" si="2"/>
        <v>0</v>
      </c>
      <c r="Q14" s="133">
        <v>0</v>
      </c>
      <c r="R14" s="133">
        <v>0</v>
      </c>
    </row>
    <row r="15" spans="1:19" x14ac:dyDescent="0.25">
      <c r="A15" s="406"/>
      <c r="C15" s="101">
        <v>3</v>
      </c>
      <c r="D15" s="103"/>
      <c r="E15" s="103"/>
      <c r="F15" s="103"/>
      <c r="G15" s="103"/>
      <c r="H15" s="126">
        <v>0</v>
      </c>
      <c r="I15" s="126">
        <v>0</v>
      </c>
      <c r="J15" s="126">
        <v>0</v>
      </c>
      <c r="K15" s="269">
        <f t="shared" si="0"/>
        <v>0</v>
      </c>
      <c r="L15" s="126">
        <v>0</v>
      </c>
      <c r="M15" s="269">
        <f t="shared" si="1"/>
        <v>0</v>
      </c>
      <c r="N15" s="270">
        <f>M15*'AMV 4'!$H$23</f>
        <v>0</v>
      </c>
      <c r="O15" s="127">
        <v>0</v>
      </c>
      <c r="P15" s="270">
        <f t="shared" si="2"/>
        <v>0</v>
      </c>
      <c r="Q15" s="133">
        <v>0</v>
      </c>
      <c r="R15" s="133">
        <v>0</v>
      </c>
    </row>
    <row r="16" spans="1:19" x14ac:dyDescent="0.25">
      <c r="A16" s="406"/>
      <c r="C16" s="101">
        <v>4</v>
      </c>
      <c r="D16" s="103"/>
      <c r="E16" s="103"/>
      <c r="F16" s="103"/>
      <c r="G16" s="103"/>
      <c r="H16" s="126">
        <v>0</v>
      </c>
      <c r="I16" s="126">
        <v>0</v>
      </c>
      <c r="J16" s="126">
        <v>0</v>
      </c>
      <c r="K16" s="269">
        <f t="shared" si="0"/>
        <v>0</v>
      </c>
      <c r="L16" s="126">
        <v>0</v>
      </c>
      <c r="M16" s="269">
        <f t="shared" si="1"/>
        <v>0</v>
      </c>
      <c r="N16" s="270">
        <f>M16*'AMV 4'!$H$23</f>
        <v>0</v>
      </c>
      <c r="O16" s="127">
        <v>0</v>
      </c>
      <c r="P16" s="270">
        <f t="shared" si="2"/>
        <v>0</v>
      </c>
      <c r="Q16" s="133">
        <v>0</v>
      </c>
      <c r="R16" s="133">
        <v>0</v>
      </c>
    </row>
    <row r="17" spans="1:18" x14ac:dyDescent="0.25">
      <c r="A17" s="406"/>
      <c r="C17" s="101">
        <v>5</v>
      </c>
      <c r="D17" s="103"/>
      <c r="E17" s="103"/>
      <c r="F17" s="103"/>
      <c r="G17" s="103"/>
      <c r="H17" s="126">
        <v>0</v>
      </c>
      <c r="I17" s="126">
        <v>0</v>
      </c>
      <c r="J17" s="126">
        <v>0</v>
      </c>
      <c r="K17" s="269">
        <f t="shared" si="0"/>
        <v>0</v>
      </c>
      <c r="L17" s="126">
        <v>0</v>
      </c>
      <c r="M17" s="269">
        <f t="shared" si="1"/>
        <v>0</v>
      </c>
      <c r="N17" s="270">
        <f>M17*'AMV 4'!$H$23</f>
        <v>0</v>
      </c>
      <c r="O17" s="127">
        <v>0</v>
      </c>
      <c r="P17" s="270">
        <f t="shared" si="2"/>
        <v>0</v>
      </c>
      <c r="Q17" s="133">
        <v>0</v>
      </c>
      <c r="R17" s="133">
        <v>0</v>
      </c>
    </row>
    <row r="18" spans="1:18" x14ac:dyDescent="0.25">
      <c r="A18" s="406"/>
      <c r="C18" s="101">
        <v>6</v>
      </c>
      <c r="D18" s="103"/>
      <c r="E18" s="103"/>
      <c r="F18" s="103"/>
      <c r="G18" s="103"/>
      <c r="H18" s="126">
        <v>0</v>
      </c>
      <c r="I18" s="126">
        <v>0</v>
      </c>
      <c r="J18" s="126">
        <v>0</v>
      </c>
      <c r="K18" s="269">
        <f t="shared" si="0"/>
        <v>0</v>
      </c>
      <c r="L18" s="126">
        <v>0</v>
      </c>
      <c r="M18" s="269">
        <f t="shared" si="1"/>
        <v>0</v>
      </c>
      <c r="N18" s="270">
        <f>M18*'AMV 4'!$H$23</f>
        <v>0</v>
      </c>
      <c r="O18" s="127">
        <v>0</v>
      </c>
      <c r="P18" s="270">
        <f t="shared" si="2"/>
        <v>0</v>
      </c>
      <c r="Q18" s="133">
        <v>0</v>
      </c>
      <c r="R18" s="133">
        <v>0</v>
      </c>
    </row>
    <row r="19" spans="1:18" x14ac:dyDescent="0.25">
      <c r="A19" s="406"/>
      <c r="C19" s="101">
        <v>7</v>
      </c>
      <c r="D19" s="103"/>
      <c r="E19" s="103"/>
      <c r="F19" s="103"/>
      <c r="G19" s="103"/>
      <c r="H19" s="126">
        <v>0</v>
      </c>
      <c r="I19" s="126">
        <v>0</v>
      </c>
      <c r="J19" s="126">
        <v>0</v>
      </c>
      <c r="K19" s="269">
        <f t="shared" si="0"/>
        <v>0</v>
      </c>
      <c r="L19" s="126">
        <v>0</v>
      </c>
      <c r="M19" s="269">
        <f t="shared" si="1"/>
        <v>0</v>
      </c>
      <c r="N19" s="270">
        <f>M19*'AMV 4'!$H$23</f>
        <v>0</v>
      </c>
      <c r="O19" s="127">
        <v>0</v>
      </c>
      <c r="P19" s="270">
        <f t="shared" si="2"/>
        <v>0</v>
      </c>
      <c r="Q19" s="133">
        <v>0</v>
      </c>
      <c r="R19" s="133">
        <v>0</v>
      </c>
    </row>
    <row r="20" spans="1:18" x14ac:dyDescent="0.25">
      <c r="A20" s="406"/>
      <c r="C20" s="101">
        <v>8</v>
      </c>
      <c r="D20" s="103"/>
      <c r="E20" s="103"/>
      <c r="F20" s="103"/>
      <c r="G20" s="103"/>
      <c r="H20" s="126">
        <v>0</v>
      </c>
      <c r="I20" s="126">
        <v>0</v>
      </c>
      <c r="J20" s="126">
        <v>0</v>
      </c>
      <c r="K20" s="269">
        <f t="shared" si="0"/>
        <v>0</v>
      </c>
      <c r="L20" s="126">
        <v>0</v>
      </c>
      <c r="M20" s="269">
        <f t="shared" si="1"/>
        <v>0</v>
      </c>
      <c r="N20" s="270">
        <f>M20*'AMV 4'!$H$23</f>
        <v>0</v>
      </c>
      <c r="O20" s="127">
        <v>0</v>
      </c>
      <c r="P20" s="270">
        <f t="shared" si="2"/>
        <v>0</v>
      </c>
      <c r="Q20" s="133">
        <v>0</v>
      </c>
      <c r="R20" s="133">
        <v>0</v>
      </c>
    </row>
    <row r="21" spans="1:18" x14ac:dyDescent="0.25">
      <c r="A21" s="406"/>
      <c r="C21" s="101">
        <v>9</v>
      </c>
      <c r="D21" s="103"/>
      <c r="E21" s="103"/>
      <c r="F21" s="103"/>
      <c r="G21" s="103"/>
      <c r="H21" s="126">
        <v>0</v>
      </c>
      <c r="I21" s="126">
        <v>0</v>
      </c>
      <c r="J21" s="126">
        <v>0</v>
      </c>
      <c r="K21" s="269">
        <f t="shared" si="0"/>
        <v>0</v>
      </c>
      <c r="L21" s="126">
        <v>0</v>
      </c>
      <c r="M21" s="269">
        <f t="shared" si="1"/>
        <v>0</v>
      </c>
      <c r="N21" s="270">
        <f>M21*'AMV 4'!$H$23</f>
        <v>0</v>
      </c>
      <c r="O21" s="127">
        <v>0</v>
      </c>
      <c r="P21" s="270">
        <f t="shared" si="2"/>
        <v>0</v>
      </c>
      <c r="Q21" s="133">
        <v>0</v>
      </c>
      <c r="R21" s="133">
        <v>0</v>
      </c>
    </row>
    <row r="22" spans="1:18" x14ac:dyDescent="0.25">
      <c r="A22" s="406"/>
      <c r="C22" s="101">
        <v>10</v>
      </c>
      <c r="D22" s="103"/>
      <c r="E22" s="103"/>
      <c r="F22" s="103"/>
      <c r="G22" s="103"/>
      <c r="H22" s="126">
        <v>0</v>
      </c>
      <c r="I22" s="126">
        <v>0</v>
      </c>
      <c r="J22" s="126">
        <v>0</v>
      </c>
      <c r="K22" s="269">
        <f t="shared" si="0"/>
        <v>0</v>
      </c>
      <c r="L22" s="126">
        <v>0</v>
      </c>
      <c r="M22" s="269">
        <f t="shared" si="1"/>
        <v>0</v>
      </c>
      <c r="N22" s="270">
        <f>M22*'AMV 4'!$H$23</f>
        <v>0</v>
      </c>
      <c r="O22" s="127">
        <v>0</v>
      </c>
      <c r="P22" s="270">
        <f t="shared" si="2"/>
        <v>0</v>
      </c>
      <c r="Q22" s="133">
        <v>0</v>
      </c>
      <c r="R22" s="133">
        <v>0</v>
      </c>
    </row>
    <row r="23" spans="1:18" x14ac:dyDescent="0.25">
      <c r="A23" s="406"/>
      <c r="C23" s="101">
        <v>11</v>
      </c>
      <c r="D23" s="103"/>
      <c r="E23" s="103"/>
      <c r="F23" s="103"/>
      <c r="G23" s="103"/>
      <c r="H23" s="126">
        <v>0</v>
      </c>
      <c r="I23" s="126">
        <v>0</v>
      </c>
      <c r="J23" s="126">
        <v>0</v>
      </c>
      <c r="K23" s="269">
        <f t="shared" si="0"/>
        <v>0</v>
      </c>
      <c r="L23" s="126">
        <v>0</v>
      </c>
      <c r="M23" s="269">
        <f t="shared" si="1"/>
        <v>0</v>
      </c>
      <c r="N23" s="270">
        <f>M23*'AMV 4'!$H$23</f>
        <v>0</v>
      </c>
      <c r="O23" s="127">
        <v>0</v>
      </c>
      <c r="P23" s="270">
        <f t="shared" si="2"/>
        <v>0</v>
      </c>
      <c r="Q23" s="133">
        <v>0</v>
      </c>
      <c r="R23" s="133">
        <v>0</v>
      </c>
    </row>
    <row r="24" spans="1:18" x14ac:dyDescent="0.25">
      <c r="A24" s="406"/>
      <c r="C24" s="101">
        <v>12</v>
      </c>
      <c r="D24" s="103"/>
      <c r="E24" s="103"/>
      <c r="F24" s="103"/>
      <c r="G24" s="103"/>
      <c r="H24" s="126">
        <v>0</v>
      </c>
      <c r="I24" s="126">
        <v>0</v>
      </c>
      <c r="J24" s="126">
        <v>0</v>
      </c>
      <c r="K24" s="269">
        <f t="shared" si="0"/>
        <v>0</v>
      </c>
      <c r="L24" s="126">
        <v>0</v>
      </c>
      <c r="M24" s="269">
        <f t="shared" si="1"/>
        <v>0</v>
      </c>
      <c r="N24" s="270">
        <f>M24*'AMV 4'!$H$23</f>
        <v>0</v>
      </c>
      <c r="O24" s="127">
        <v>0</v>
      </c>
      <c r="P24" s="270">
        <f t="shared" si="2"/>
        <v>0</v>
      </c>
      <c r="Q24" s="133">
        <v>0</v>
      </c>
      <c r="R24" s="133">
        <v>0</v>
      </c>
    </row>
    <row r="25" spans="1:18" x14ac:dyDescent="0.25">
      <c r="A25" s="406"/>
      <c r="C25" s="101">
        <v>13</v>
      </c>
      <c r="D25" s="103"/>
      <c r="E25" s="103"/>
      <c r="F25" s="103"/>
      <c r="G25" s="103"/>
      <c r="H25" s="126">
        <v>0</v>
      </c>
      <c r="I25" s="126">
        <v>0</v>
      </c>
      <c r="J25" s="126">
        <v>0</v>
      </c>
      <c r="K25" s="269">
        <f t="shared" si="0"/>
        <v>0</v>
      </c>
      <c r="L25" s="126">
        <v>0</v>
      </c>
      <c r="M25" s="269">
        <f t="shared" si="1"/>
        <v>0</v>
      </c>
      <c r="N25" s="270">
        <f>M25*'AMV 4'!$H$23</f>
        <v>0</v>
      </c>
      <c r="O25" s="127">
        <v>0</v>
      </c>
      <c r="P25" s="270">
        <f t="shared" si="2"/>
        <v>0</v>
      </c>
      <c r="Q25" s="133">
        <v>0</v>
      </c>
      <c r="R25" s="133">
        <v>0</v>
      </c>
    </row>
    <row r="26" spans="1:18" x14ac:dyDescent="0.25">
      <c r="A26" s="406"/>
      <c r="C26" s="101">
        <v>14</v>
      </c>
      <c r="D26" s="103"/>
      <c r="E26" s="103"/>
      <c r="F26" s="103"/>
      <c r="G26" s="103"/>
      <c r="H26" s="126">
        <v>0</v>
      </c>
      <c r="I26" s="126">
        <v>0</v>
      </c>
      <c r="J26" s="126">
        <v>0</v>
      </c>
      <c r="K26" s="269">
        <f t="shared" si="0"/>
        <v>0</v>
      </c>
      <c r="L26" s="126">
        <v>0</v>
      </c>
      <c r="M26" s="269">
        <f t="shared" si="1"/>
        <v>0</v>
      </c>
      <c r="N26" s="270">
        <f>M26*'AMV 4'!$H$23</f>
        <v>0</v>
      </c>
      <c r="O26" s="127">
        <v>0</v>
      </c>
      <c r="P26" s="270">
        <f t="shared" si="2"/>
        <v>0</v>
      </c>
      <c r="Q26" s="133">
        <v>0</v>
      </c>
      <c r="R26" s="133">
        <v>0</v>
      </c>
    </row>
    <row r="27" spans="1:18" x14ac:dyDescent="0.25">
      <c r="A27" s="406"/>
      <c r="C27" s="101">
        <v>15</v>
      </c>
      <c r="D27" s="103"/>
      <c r="E27" s="103"/>
      <c r="F27" s="103"/>
      <c r="G27" s="103"/>
      <c r="H27" s="126">
        <v>0</v>
      </c>
      <c r="I27" s="126">
        <v>0</v>
      </c>
      <c r="J27" s="126">
        <v>0</v>
      </c>
      <c r="K27" s="269">
        <f t="shared" si="0"/>
        <v>0</v>
      </c>
      <c r="L27" s="126">
        <v>0</v>
      </c>
      <c r="M27" s="269">
        <f t="shared" si="1"/>
        <v>0</v>
      </c>
      <c r="N27" s="270">
        <f>M27*'AMV 4'!$H$23</f>
        <v>0</v>
      </c>
      <c r="O27" s="127">
        <v>0</v>
      </c>
      <c r="P27" s="270">
        <f t="shared" si="2"/>
        <v>0</v>
      </c>
      <c r="Q27" s="133">
        <v>0</v>
      </c>
      <c r="R27" s="133">
        <v>0</v>
      </c>
    </row>
    <row r="28" spans="1:18" x14ac:dyDescent="0.25">
      <c r="A28" s="406"/>
      <c r="C28" s="101">
        <v>16</v>
      </c>
      <c r="D28" s="103"/>
      <c r="E28" s="103"/>
      <c r="F28" s="103"/>
      <c r="G28" s="103"/>
      <c r="H28" s="126">
        <v>0</v>
      </c>
      <c r="I28" s="126">
        <v>0</v>
      </c>
      <c r="J28" s="126">
        <v>0</v>
      </c>
      <c r="K28" s="269">
        <f t="shared" si="0"/>
        <v>0</v>
      </c>
      <c r="L28" s="126">
        <v>0</v>
      </c>
      <c r="M28" s="269">
        <f t="shared" si="1"/>
        <v>0</v>
      </c>
      <c r="N28" s="270">
        <f>M28*'AMV 4'!$H$23</f>
        <v>0</v>
      </c>
      <c r="O28" s="127">
        <v>0</v>
      </c>
      <c r="P28" s="270">
        <f t="shared" si="2"/>
        <v>0</v>
      </c>
      <c r="Q28" s="133">
        <v>0</v>
      </c>
      <c r="R28" s="133">
        <v>0</v>
      </c>
    </row>
    <row r="29" spans="1:18" x14ac:dyDescent="0.25">
      <c r="A29" s="406"/>
      <c r="C29" s="101">
        <v>17</v>
      </c>
      <c r="D29" s="103"/>
      <c r="E29" s="103"/>
      <c r="F29" s="103"/>
      <c r="G29" s="103"/>
      <c r="H29" s="126">
        <v>0</v>
      </c>
      <c r="I29" s="126">
        <v>0</v>
      </c>
      <c r="J29" s="126">
        <v>0</v>
      </c>
      <c r="K29" s="269">
        <f t="shared" si="0"/>
        <v>0</v>
      </c>
      <c r="L29" s="126">
        <v>0</v>
      </c>
      <c r="M29" s="269">
        <f t="shared" si="1"/>
        <v>0</v>
      </c>
      <c r="N29" s="270">
        <f>M29*'AMV 4'!$H$23</f>
        <v>0</v>
      </c>
      <c r="O29" s="127">
        <v>0</v>
      </c>
      <c r="P29" s="270">
        <f t="shared" si="2"/>
        <v>0</v>
      </c>
      <c r="Q29" s="133">
        <v>0</v>
      </c>
      <c r="R29" s="133">
        <v>0</v>
      </c>
    </row>
    <row r="30" spans="1:18" x14ac:dyDescent="0.25">
      <c r="A30" s="406"/>
      <c r="C30" s="101">
        <v>18</v>
      </c>
      <c r="D30" s="103"/>
      <c r="E30" s="103"/>
      <c r="F30" s="103"/>
      <c r="G30" s="103"/>
      <c r="H30" s="126">
        <v>0</v>
      </c>
      <c r="I30" s="126">
        <v>0</v>
      </c>
      <c r="J30" s="126">
        <v>0</v>
      </c>
      <c r="K30" s="269">
        <f t="shared" si="0"/>
        <v>0</v>
      </c>
      <c r="L30" s="126">
        <v>0</v>
      </c>
      <c r="M30" s="269">
        <f t="shared" si="1"/>
        <v>0</v>
      </c>
      <c r="N30" s="270">
        <f>M30*'AMV 4'!$H$23</f>
        <v>0</v>
      </c>
      <c r="O30" s="127">
        <v>0</v>
      </c>
      <c r="P30" s="270">
        <f t="shared" si="2"/>
        <v>0</v>
      </c>
      <c r="Q30" s="133">
        <v>0</v>
      </c>
      <c r="R30" s="133">
        <v>0</v>
      </c>
    </row>
    <row r="31" spans="1:18" x14ac:dyDescent="0.25">
      <c r="A31" s="406"/>
      <c r="C31" s="101">
        <v>19</v>
      </c>
      <c r="D31" s="103"/>
      <c r="E31" s="103"/>
      <c r="F31" s="103"/>
      <c r="G31" s="103"/>
      <c r="H31" s="126">
        <v>0</v>
      </c>
      <c r="I31" s="126">
        <v>0</v>
      </c>
      <c r="J31" s="126">
        <v>0</v>
      </c>
      <c r="K31" s="269">
        <f t="shared" si="0"/>
        <v>0</v>
      </c>
      <c r="L31" s="126">
        <v>0</v>
      </c>
      <c r="M31" s="269">
        <f t="shared" si="1"/>
        <v>0</v>
      </c>
      <c r="N31" s="270">
        <f>M31*'AMV 4'!$H$23</f>
        <v>0</v>
      </c>
      <c r="O31" s="127">
        <v>0</v>
      </c>
      <c r="P31" s="270">
        <f t="shared" si="2"/>
        <v>0</v>
      </c>
      <c r="Q31" s="133">
        <v>0</v>
      </c>
      <c r="R31" s="133">
        <v>0</v>
      </c>
    </row>
    <row r="32" spans="1:18" x14ac:dyDescent="0.25">
      <c r="A32" s="406"/>
      <c r="C32" s="101">
        <v>20</v>
      </c>
      <c r="D32" s="103"/>
      <c r="E32" s="103"/>
      <c r="F32" s="103"/>
      <c r="G32" s="103"/>
      <c r="H32" s="126">
        <v>0</v>
      </c>
      <c r="I32" s="126">
        <v>0</v>
      </c>
      <c r="J32" s="126">
        <v>0</v>
      </c>
      <c r="K32" s="269">
        <f t="shared" si="0"/>
        <v>0</v>
      </c>
      <c r="L32" s="126">
        <v>0</v>
      </c>
      <c r="M32" s="269">
        <f t="shared" si="1"/>
        <v>0</v>
      </c>
      <c r="N32" s="270">
        <f>M32*'AMV 4'!$H$23</f>
        <v>0</v>
      </c>
      <c r="O32" s="127">
        <v>0</v>
      </c>
      <c r="P32" s="270">
        <f t="shared" si="2"/>
        <v>0</v>
      </c>
      <c r="Q32" s="133">
        <v>0</v>
      </c>
      <c r="R32" s="133">
        <v>0</v>
      </c>
    </row>
    <row r="33" spans="1:18" x14ac:dyDescent="0.25">
      <c r="A33" s="406"/>
      <c r="C33" s="101">
        <v>21</v>
      </c>
      <c r="D33" s="103"/>
      <c r="E33" s="103"/>
      <c r="F33" s="103"/>
      <c r="G33" s="103"/>
      <c r="H33" s="126">
        <v>0</v>
      </c>
      <c r="I33" s="126">
        <v>0</v>
      </c>
      <c r="J33" s="126">
        <v>0</v>
      </c>
      <c r="K33" s="269">
        <f t="shared" si="0"/>
        <v>0</v>
      </c>
      <c r="L33" s="126">
        <v>0</v>
      </c>
      <c r="M33" s="269">
        <f t="shared" si="1"/>
        <v>0</v>
      </c>
      <c r="N33" s="270">
        <f>M33*'AMV 4'!$H$23</f>
        <v>0</v>
      </c>
      <c r="O33" s="127">
        <v>0</v>
      </c>
      <c r="P33" s="270">
        <f t="shared" si="2"/>
        <v>0</v>
      </c>
      <c r="Q33" s="133">
        <v>0</v>
      </c>
      <c r="R33" s="133">
        <v>0</v>
      </c>
    </row>
    <row r="34" spans="1:18" x14ac:dyDescent="0.25">
      <c r="A34" s="406"/>
      <c r="C34" s="101">
        <v>22</v>
      </c>
      <c r="D34" s="103"/>
      <c r="E34" s="103"/>
      <c r="F34" s="103"/>
      <c r="G34" s="103"/>
      <c r="H34" s="126">
        <v>0</v>
      </c>
      <c r="I34" s="126">
        <v>0</v>
      </c>
      <c r="J34" s="126">
        <v>0</v>
      </c>
      <c r="K34" s="269">
        <f t="shared" si="0"/>
        <v>0</v>
      </c>
      <c r="L34" s="126">
        <v>0</v>
      </c>
      <c r="M34" s="269">
        <f t="shared" si="1"/>
        <v>0</v>
      </c>
      <c r="N34" s="270">
        <f>M34*'AMV 4'!$H$23</f>
        <v>0</v>
      </c>
      <c r="O34" s="127">
        <v>0</v>
      </c>
      <c r="P34" s="270">
        <f t="shared" si="2"/>
        <v>0</v>
      </c>
      <c r="Q34" s="133">
        <v>0</v>
      </c>
      <c r="R34" s="133">
        <v>0</v>
      </c>
    </row>
    <row r="35" spans="1:18" x14ac:dyDescent="0.25">
      <c r="A35" s="406"/>
      <c r="C35" s="101">
        <v>23</v>
      </c>
      <c r="D35" s="103"/>
      <c r="E35" s="103"/>
      <c r="F35" s="103"/>
      <c r="G35" s="103"/>
      <c r="H35" s="126">
        <v>0</v>
      </c>
      <c r="I35" s="126">
        <v>0</v>
      </c>
      <c r="J35" s="126">
        <v>0</v>
      </c>
      <c r="K35" s="269">
        <f t="shared" si="0"/>
        <v>0</v>
      </c>
      <c r="L35" s="126">
        <v>0</v>
      </c>
      <c r="M35" s="269">
        <f t="shared" si="1"/>
        <v>0</v>
      </c>
      <c r="N35" s="270">
        <f>M35*'AMV 4'!$H$23</f>
        <v>0</v>
      </c>
      <c r="O35" s="127">
        <v>0</v>
      </c>
      <c r="P35" s="270">
        <f t="shared" si="2"/>
        <v>0</v>
      </c>
      <c r="Q35" s="133">
        <v>0</v>
      </c>
      <c r="R35" s="133">
        <v>0</v>
      </c>
    </row>
    <row r="36" spans="1:18" x14ac:dyDescent="0.25">
      <c r="A36" s="406"/>
      <c r="C36" s="101">
        <v>24</v>
      </c>
      <c r="D36" s="103"/>
      <c r="E36" s="103"/>
      <c r="F36" s="103"/>
      <c r="G36" s="103"/>
      <c r="H36" s="126">
        <v>0</v>
      </c>
      <c r="I36" s="126">
        <v>0</v>
      </c>
      <c r="J36" s="126">
        <v>0</v>
      </c>
      <c r="K36" s="269">
        <f t="shared" si="0"/>
        <v>0</v>
      </c>
      <c r="L36" s="126">
        <v>0</v>
      </c>
      <c r="M36" s="269">
        <f t="shared" si="1"/>
        <v>0</v>
      </c>
      <c r="N36" s="270">
        <f>M36*'AMV 4'!$H$23</f>
        <v>0</v>
      </c>
      <c r="O36" s="127">
        <v>0</v>
      </c>
      <c r="P36" s="270">
        <f t="shared" si="2"/>
        <v>0</v>
      </c>
      <c r="Q36" s="133">
        <v>0</v>
      </c>
      <c r="R36" s="133">
        <v>0</v>
      </c>
    </row>
    <row r="37" spans="1:18" x14ac:dyDescent="0.25">
      <c r="A37" s="406"/>
      <c r="C37" s="101">
        <v>25</v>
      </c>
      <c r="D37" s="103"/>
      <c r="E37" s="103"/>
      <c r="F37" s="103"/>
      <c r="G37" s="103"/>
      <c r="H37" s="126">
        <v>0</v>
      </c>
      <c r="I37" s="126">
        <v>0</v>
      </c>
      <c r="J37" s="126">
        <v>0</v>
      </c>
      <c r="K37" s="269">
        <f t="shared" si="0"/>
        <v>0</v>
      </c>
      <c r="L37" s="126">
        <v>0</v>
      </c>
      <c r="M37" s="269">
        <f t="shared" si="1"/>
        <v>0</v>
      </c>
      <c r="N37" s="270">
        <f>M37*'AMV 4'!$H$23</f>
        <v>0</v>
      </c>
      <c r="O37" s="127">
        <v>0</v>
      </c>
      <c r="P37" s="270">
        <f t="shared" si="2"/>
        <v>0</v>
      </c>
      <c r="Q37" s="133">
        <v>0</v>
      </c>
      <c r="R37" s="133">
        <v>0</v>
      </c>
    </row>
    <row r="38" spans="1:18" x14ac:dyDescent="0.25">
      <c r="A38" s="406"/>
      <c r="C38" s="101">
        <v>26</v>
      </c>
      <c r="D38" s="103"/>
      <c r="E38" s="103"/>
      <c r="F38" s="103"/>
      <c r="G38" s="103"/>
      <c r="H38" s="126">
        <v>0</v>
      </c>
      <c r="I38" s="126">
        <v>0</v>
      </c>
      <c r="J38" s="126">
        <v>0</v>
      </c>
      <c r="K38" s="269">
        <f t="shared" si="0"/>
        <v>0</v>
      </c>
      <c r="L38" s="126">
        <v>0</v>
      </c>
      <c r="M38" s="269">
        <f t="shared" si="1"/>
        <v>0</v>
      </c>
      <c r="N38" s="270">
        <f>M38*'AMV 4'!$H$23</f>
        <v>0</v>
      </c>
      <c r="O38" s="127">
        <v>0</v>
      </c>
      <c r="P38" s="270">
        <f t="shared" si="2"/>
        <v>0</v>
      </c>
      <c r="Q38" s="133">
        <v>0</v>
      </c>
      <c r="R38" s="133">
        <v>0</v>
      </c>
    </row>
    <row r="39" spans="1:18" x14ac:dyDescent="0.25">
      <c r="A39" s="406"/>
      <c r="C39" s="101">
        <v>27</v>
      </c>
      <c r="D39" s="103"/>
      <c r="E39" s="103"/>
      <c r="F39" s="103"/>
      <c r="G39" s="103"/>
      <c r="H39" s="126">
        <v>0</v>
      </c>
      <c r="I39" s="126">
        <v>0</v>
      </c>
      <c r="J39" s="126">
        <v>0</v>
      </c>
      <c r="K39" s="269">
        <f t="shared" si="0"/>
        <v>0</v>
      </c>
      <c r="L39" s="126">
        <v>0</v>
      </c>
      <c r="M39" s="269">
        <f t="shared" si="1"/>
        <v>0</v>
      </c>
      <c r="N39" s="270">
        <f>M39*'AMV 4'!$H$23</f>
        <v>0</v>
      </c>
      <c r="O39" s="127">
        <v>0</v>
      </c>
      <c r="P39" s="270">
        <f t="shared" si="2"/>
        <v>0</v>
      </c>
      <c r="Q39" s="133">
        <v>0</v>
      </c>
      <c r="R39" s="133">
        <v>0</v>
      </c>
    </row>
    <row r="40" spans="1:18" x14ac:dyDescent="0.25">
      <c r="A40" s="406"/>
      <c r="C40" s="101">
        <v>28</v>
      </c>
      <c r="D40" s="103"/>
      <c r="E40" s="103"/>
      <c r="F40" s="103"/>
      <c r="G40" s="103"/>
      <c r="H40" s="126">
        <v>0</v>
      </c>
      <c r="I40" s="126">
        <v>0</v>
      </c>
      <c r="J40" s="126">
        <v>0</v>
      </c>
      <c r="K40" s="269">
        <f t="shared" si="0"/>
        <v>0</v>
      </c>
      <c r="L40" s="126">
        <v>0</v>
      </c>
      <c r="M40" s="269">
        <f t="shared" si="1"/>
        <v>0</v>
      </c>
      <c r="N40" s="270">
        <f>M40*'AMV 4'!$H$23</f>
        <v>0</v>
      </c>
      <c r="O40" s="127">
        <v>0</v>
      </c>
      <c r="P40" s="270">
        <f t="shared" si="2"/>
        <v>0</v>
      </c>
      <c r="Q40" s="133">
        <v>0</v>
      </c>
      <c r="R40" s="133">
        <v>0</v>
      </c>
    </row>
    <row r="41" spans="1:18" x14ac:dyDescent="0.25">
      <c r="A41" s="406"/>
      <c r="C41" s="101">
        <v>29</v>
      </c>
      <c r="D41" s="103"/>
      <c r="E41" s="103"/>
      <c r="F41" s="103"/>
      <c r="G41" s="103"/>
      <c r="H41" s="126">
        <v>0</v>
      </c>
      <c r="I41" s="126">
        <v>0</v>
      </c>
      <c r="J41" s="126">
        <v>0</v>
      </c>
      <c r="K41" s="269">
        <f t="shared" si="0"/>
        <v>0</v>
      </c>
      <c r="L41" s="126">
        <v>0</v>
      </c>
      <c r="M41" s="269">
        <f t="shared" si="1"/>
        <v>0</v>
      </c>
      <c r="N41" s="270">
        <f>M41*'AMV 4'!$H$23</f>
        <v>0</v>
      </c>
      <c r="O41" s="127">
        <v>0</v>
      </c>
      <c r="P41" s="270">
        <f t="shared" si="2"/>
        <v>0</v>
      </c>
      <c r="Q41" s="133">
        <v>0</v>
      </c>
      <c r="R41" s="133">
        <v>0</v>
      </c>
    </row>
    <row r="42" spans="1:18" x14ac:dyDescent="0.25">
      <c r="A42" s="406"/>
      <c r="C42" s="101">
        <v>30</v>
      </c>
      <c r="D42" s="103"/>
      <c r="E42" s="103"/>
      <c r="F42" s="103"/>
      <c r="G42" s="103"/>
      <c r="H42" s="126">
        <v>0</v>
      </c>
      <c r="I42" s="126">
        <v>0</v>
      </c>
      <c r="J42" s="126">
        <v>0</v>
      </c>
      <c r="K42" s="269">
        <f t="shared" si="0"/>
        <v>0</v>
      </c>
      <c r="L42" s="126">
        <v>0</v>
      </c>
      <c r="M42" s="269">
        <f t="shared" si="1"/>
        <v>0</v>
      </c>
      <c r="N42" s="270">
        <f>M42*'AMV 4'!$H$23</f>
        <v>0</v>
      </c>
      <c r="O42" s="127">
        <v>0</v>
      </c>
      <c r="P42" s="270">
        <f t="shared" si="2"/>
        <v>0</v>
      </c>
      <c r="Q42" s="133">
        <v>0</v>
      </c>
      <c r="R42" s="133">
        <v>0</v>
      </c>
    </row>
    <row r="43" spans="1:18" ht="26.25" customHeight="1" x14ac:dyDescent="0.25">
      <c r="A43" s="406"/>
      <c r="C43" s="410" t="s">
        <v>229</v>
      </c>
      <c r="D43" s="411"/>
      <c r="E43" s="411"/>
      <c r="F43" s="411"/>
      <c r="G43" s="411"/>
      <c r="H43" s="269">
        <f t="shared" ref="H43:N43" si="3">SUM(H13:H42)</f>
        <v>0</v>
      </c>
      <c r="I43" s="269">
        <f t="shared" si="3"/>
        <v>0</v>
      </c>
      <c r="J43" s="269">
        <f t="shared" si="3"/>
        <v>0</v>
      </c>
      <c r="K43" s="269">
        <f t="shared" si="3"/>
        <v>0</v>
      </c>
      <c r="L43" s="269">
        <f t="shared" si="3"/>
        <v>0</v>
      </c>
      <c r="M43" s="269">
        <f t="shared" si="3"/>
        <v>0</v>
      </c>
      <c r="N43" s="270">
        <f t="shared" si="3"/>
        <v>0</v>
      </c>
      <c r="O43" s="269"/>
      <c r="P43" s="270">
        <f>SUM(P13:P42)</f>
        <v>0</v>
      </c>
      <c r="Q43" s="178">
        <f>SUM(Q13:Q42)</f>
        <v>0</v>
      </c>
      <c r="R43" s="178"/>
    </row>
    <row r="44" spans="1:18" ht="26.25" customHeight="1" x14ac:dyDescent="0.25">
      <c r="A44" s="406"/>
      <c r="C44" s="410" t="s">
        <v>230</v>
      </c>
      <c r="D44" s="411"/>
      <c r="E44" s="411"/>
      <c r="F44" s="411"/>
      <c r="G44" s="411"/>
      <c r="H44" s="134">
        <v>0</v>
      </c>
      <c r="I44" s="134">
        <v>0</v>
      </c>
      <c r="J44" s="134">
        <v>0</v>
      </c>
      <c r="K44" s="269">
        <f>I44+J44</f>
        <v>0</v>
      </c>
      <c r="L44" s="134">
        <v>0</v>
      </c>
      <c r="M44" s="269">
        <f>SUM(H44,K44,L44)</f>
        <v>0</v>
      </c>
      <c r="N44" s="179"/>
      <c r="O44" s="180"/>
      <c r="P44" s="181"/>
      <c r="Q44" s="181"/>
      <c r="R44" s="181"/>
    </row>
    <row r="45" spans="1:18" ht="20.25" customHeight="1" x14ac:dyDescent="0.25">
      <c r="A45" s="406"/>
      <c r="C45" s="458" t="s">
        <v>22</v>
      </c>
      <c r="D45" s="459"/>
      <c r="E45" s="459"/>
      <c r="F45" s="459"/>
      <c r="G45" s="460"/>
      <c r="H45" s="271">
        <f t="shared" ref="H45:M45" si="4">H43+H44</f>
        <v>0</v>
      </c>
      <c r="I45" s="271">
        <f t="shared" si="4"/>
        <v>0</v>
      </c>
      <c r="J45" s="271">
        <f t="shared" si="4"/>
        <v>0</v>
      </c>
      <c r="K45" s="271">
        <f t="shared" si="4"/>
        <v>0</v>
      </c>
      <c r="L45" s="271">
        <f t="shared" si="4"/>
        <v>0</v>
      </c>
      <c r="M45" s="271">
        <f t="shared" si="4"/>
        <v>0</v>
      </c>
      <c r="N45" s="182"/>
      <c r="O45" s="183"/>
      <c r="P45" s="184"/>
      <c r="Q45" s="184"/>
      <c r="R45" s="184"/>
    </row>
    <row r="47" spans="1:18" x14ac:dyDescent="0.25">
      <c r="H47" s="413" t="s">
        <v>232</v>
      </c>
      <c r="I47" s="413"/>
      <c r="J47" s="413"/>
      <c r="K47" s="413"/>
      <c r="L47" s="413"/>
      <c r="M47" s="413"/>
      <c r="N47" s="413"/>
      <c r="O47" s="413"/>
      <c r="Q47" s="155"/>
    </row>
  </sheetData>
  <mergeCells count="23">
    <mergeCell ref="A7:A45"/>
    <mergeCell ref="C7:C9"/>
    <mergeCell ref="D7:D9"/>
    <mergeCell ref="E7:E9"/>
    <mergeCell ref="C43:G43"/>
    <mergeCell ref="C45:G45"/>
    <mergeCell ref="C44:G44"/>
    <mergeCell ref="R7:R9"/>
    <mergeCell ref="P8:P9"/>
    <mergeCell ref="I7:J7"/>
    <mergeCell ref="I8:J8"/>
    <mergeCell ref="L8:L9"/>
    <mergeCell ref="H47:O47"/>
    <mergeCell ref="C1:R1"/>
    <mergeCell ref="H4:P4"/>
    <mergeCell ref="H5:P5"/>
    <mergeCell ref="F7:F9"/>
    <mergeCell ref="G7:G9"/>
    <mergeCell ref="K8:K9"/>
    <mergeCell ref="M8:M9"/>
    <mergeCell ref="N7:N9"/>
    <mergeCell ref="O7:O9"/>
    <mergeCell ref="Q7:Q9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6" orientation="landscape" r:id="rId1"/>
  <headerFooter alignWithMargins="0">
    <oddFooter>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33477-C349-4ABD-83AE-1D103F97F8C1}">
  <sheetPr codeName="Foglio9"/>
  <dimension ref="A1:N48"/>
  <sheetViews>
    <sheetView showGridLines="0" view="pageBreakPreview" zoomScale="85" zoomScaleNormal="100" workbookViewId="0">
      <selection activeCell="L30" sqref="L30"/>
    </sheetView>
  </sheetViews>
  <sheetFormatPr defaultColWidth="9.109375" defaultRowHeight="15.6" x14ac:dyDescent="0.3"/>
  <cols>
    <col min="1" max="1" width="6.6640625" style="69" customWidth="1"/>
    <col min="2" max="11" width="8.88671875" style="69" customWidth="1"/>
    <col min="12" max="16384" width="9.109375" style="69"/>
  </cols>
  <sheetData>
    <row r="1" spans="1:14" ht="30" customHeight="1" x14ac:dyDescent="0.35">
      <c r="A1" s="441" t="s">
        <v>158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68"/>
    </row>
    <row r="2" spans="1:14" ht="15" customHeight="1" x14ac:dyDescent="0.3">
      <c r="A2" s="425" t="s">
        <v>163</v>
      </c>
      <c r="B2" s="70"/>
      <c r="C2" s="71"/>
      <c r="D2" s="71"/>
      <c r="E2" s="71"/>
      <c r="F2" s="71"/>
      <c r="G2" s="71"/>
      <c r="H2" s="71"/>
      <c r="I2" s="71"/>
      <c r="J2" s="71"/>
      <c r="K2" s="72"/>
    </row>
    <row r="3" spans="1:14" ht="15" customHeight="1" x14ac:dyDescent="0.3">
      <c r="A3" s="426"/>
      <c r="B3" s="73" t="s">
        <v>107</v>
      </c>
      <c r="C3" s="74"/>
      <c r="D3" s="74"/>
      <c r="E3" s="74"/>
      <c r="F3" s="74"/>
      <c r="G3" s="74"/>
      <c r="H3" s="74" t="s">
        <v>111</v>
      </c>
      <c r="I3" s="74"/>
      <c r="J3" s="74"/>
      <c r="K3" s="75"/>
    </row>
    <row r="4" spans="1:14" ht="15" customHeight="1" x14ac:dyDescent="0.3">
      <c r="A4" s="426"/>
      <c r="B4" s="73" t="s">
        <v>109</v>
      </c>
      <c r="C4" s="74"/>
      <c r="D4" s="74"/>
      <c r="E4" s="74"/>
      <c r="F4" s="74"/>
      <c r="G4" s="74"/>
      <c r="H4" s="74"/>
      <c r="I4" s="74"/>
      <c r="J4" s="74"/>
      <c r="K4" s="76" t="s">
        <v>103</v>
      </c>
    </row>
    <row r="5" spans="1:14" ht="15" customHeight="1" x14ac:dyDescent="0.3">
      <c r="A5" s="426"/>
      <c r="B5" s="73" t="s">
        <v>110</v>
      </c>
      <c r="C5" s="74"/>
      <c r="D5" s="74"/>
      <c r="E5" s="74"/>
      <c r="F5" s="74"/>
      <c r="G5" s="74"/>
      <c r="H5" s="74"/>
      <c r="I5" s="74"/>
      <c r="J5" s="74"/>
      <c r="K5" s="76" t="s">
        <v>104</v>
      </c>
    </row>
    <row r="6" spans="1:14" ht="15" customHeight="1" x14ac:dyDescent="0.3">
      <c r="A6" s="426"/>
      <c r="B6" s="77" t="s">
        <v>105</v>
      </c>
      <c r="C6" s="78"/>
      <c r="D6" s="78"/>
      <c r="E6" s="78"/>
      <c r="F6" s="78"/>
      <c r="G6" s="78"/>
      <c r="H6" s="78"/>
      <c r="I6" s="78"/>
      <c r="J6" s="78"/>
      <c r="K6" s="79"/>
    </row>
    <row r="7" spans="1:14" ht="12.75" customHeight="1" x14ac:dyDescent="0.3">
      <c r="A7" s="426"/>
      <c r="B7" s="431" t="s">
        <v>106</v>
      </c>
      <c r="C7" s="443"/>
      <c r="D7" s="443"/>
      <c r="E7" s="443"/>
      <c r="F7" s="443"/>
      <c r="G7" s="443"/>
      <c r="H7" s="443"/>
      <c r="I7" s="443"/>
      <c r="J7" s="443"/>
      <c r="K7" s="444"/>
    </row>
    <row r="8" spans="1:14" ht="15" customHeight="1" x14ac:dyDescent="0.3">
      <c r="A8" s="426"/>
      <c r="B8" s="431"/>
      <c r="C8" s="443"/>
      <c r="D8" s="443"/>
      <c r="E8" s="443"/>
      <c r="F8" s="443"/>
      <c r="G8" s="443"/>
      <c r="H8" s="443"/>
      <c r="I8" s="443"/>
      <c r="J8" s="443"/>
      <c r="K8" s="444"/>
    </row>
    <row r="9" spans="1:14" ht="12.75" customHeight="1" x14ac:dyDescent="0.3">
      <c r="A9" s="426"/>
      <c r="B9" s="437" t="s">
        <v>131</v>
      </c>
      <c r="C9" s="438"/>
      <c r="D9" s="438"/>
      <c r="E9" s="438"/>
      <c r="F9" s="438"/>
      <c r="G9" s="438"/>
      <c r="H9" s="438"/>
      <c r="I9" s="438"/>
      <c r="J9" s="438"/>
      <c r="K9" s="439"/>
    </row>
    <row r="10" spans="1:14" ht="15" customHeight="1" x14ac:dyDescent="0.3">
      <c r="A10" s="426"/>
      <c r="B10" s="440"/>
      <c r="C10" s="438"/>
      <c r="D10" s="438"/>
      <c r="E10" s="438"/>
      <c r="F10" s="438"/>
      <c r="G10" s="438"/>
      <c r="H10" s="438"/>
      <c r="I10" s="438"/>
      <c r="J10" s="438"/>
      <c r="K10" s="439"/>
      <c r="N10" s="173"/>
    </row>
    <row r="11" spans="1:14" ht="15" customHeight="1" x14ac:dyDescent="0.3">
      <c r="A11" s="426"/>
      <c r="B11" s="82"/>
      <c r="C11" s="80"/>
      <c r="D11" s="80"/>
      <c r="E11" s="80"/>
      <c r="F11" s="80"/>
      <c r="G11" s="80"/>
      <c r="H11" s="80"/>
      <c r="I11" s="80"/>
      <c r="J11" s="80"/>
      <c r="K11" s="81"/>
    </row>
    <row r="12" spans="1:14" ht="15" customHeight="1" x14ac:dyDescent="0.3">
      <c r="A12" s="426"/>
      <c r="B12" s="73"/>
      <c r="C12" s="74"/>
      <c r="D12" s="74"/>
      <c r="E12" s="74"/>
      <c r="F12" s="74"/>
      <c r="G12" s="74"/>
      <c r="H12" s="83"/>
      <c r="I12" s="74"/>
      <c r="J12" s="74"/>
      <c r="K12" s="75"/>
    </row>
    <row r="13" spans="1:14" ht="15" customHeight="1" x14ac:dyDescent="0.3">
      <c r="A13" s="426"/>
      <c r="B13" s="98" t="s">
        <v>126</v>
      </c>
      <c r="C13" s="74"/>
      <c r="D13" s="74"/>
      <c r="E13" s="74"/>
      <c r="F13" s="74"/>
      <c r="G13" s="84"/>
      <c r="H13" s="84"/>
      <c r="I13" s="84"/>
      <c r="J13" s="84"/>
      <c r="K13" s="85"/>
    </row>
    <row r="14" spans="1:14" ht="12.75" customHeight="1" x14ac:dyDescent="0.3">
      <c r="A14" s="426"/>
      <c r="B14" s="86"/>
      <c r="C14" s="83"/>
      <c r="D14" s="83"/>
      <c r="E14" s="83"/>
      <c r="F14" s="83"/>
      <c r="G14" s="428" t="s">
        <v>161</v>
      </c>
      <c r="H14" s="429"/>
      <c r="I14" s="429"/>
      <c r="J14" s="429"/>
      <c r="K14" s="430"/>
    </row>
    <row r="15" spans="1:14" ht="15" customHeight="1" x14ac:dyDescent="0.3">
      <c r="A15" s="427"/>
      <c r="B15" s="87"/>
      <c r="C15" s="88"/>
      <c r="D15" s="88"/>
      <c r="E15" s="88"/>
      <c r="F15" s="88"/>
      <c r="G15" s="88"/>
      <c r="H15" s="88"/>
      <c r="I15" s="88"/>
      <c r="J15" s="88"/>
      <c r="K15" s="89"/>
    </row>
    <row r="16" spans="1:14" ht="18" customHeight="1" x14ac:dyDescent="0.3"/>
    <row r="17" spans="1:12" ht="18" customHeight="1" x14ac:dyDescent="0.3"/>
    <row r="18" spans="1:12" ht="30" customHeight="1" x14ac:dyDescent="0.35">
      <c r="A18" s="441" t="s">
        <v>167</v>
      </c>
      <c r="B18" s="442"/>
      <c r="C18" s="442"/>
      <c r="D18" s="442"/>
      <c r="E18" s="442"/>
      <c r="F18" s="442"/>
      <c r="G18" s="442"/>
      <c r="H18" s="442"/>
      <c r="I18" s="442"/>
      <c r="J18" s="442"/>
      <c r="K18" s="442"/>
      <c r="L18" s="68"/>
    </row>
    <row r="19" spans="1:12" ht="15" customHeight="1" x14ac:dyDescent="0.3">
      <c r="A19" s="425" t="s">
        <v>163</v>
      </c>
      <c r="B19" s="70"/>
      <c r="C19" s="71"/>
      <c r="D19" s="71"/>
      <c r="E19" s="71"/>
      <c r="F19" s="71"/>
      <c r="G19" s="71"/>
      <c r="H19" s="71"/>
      <c r="I19" s="71"/>
      <c r="J19" s="71"/>
      <c r="K19" s="72"/>
    </row>
    <row r="20" spans="1:12" ht="15" customHeight="1" x14ac:dyDescent="0.3">
      <c r="A20" s="426"/>
      <c r="B20" s="73" t="s">
        <v>107</v>
      </c>
      <c r="C20" s="74"/>
      <c r="D20" s="74"/>
      <c r="E20" s="74"/>
      <c r="F20" s="74"/>
      <c r="G20" s="74"/>
      <c r="H20" s="74" t="s">
        <v>108</v>
      </c>
      <c r="I20" s="74"/>
      <c r="J20" s="74"/>
      <c r="K20" s="75"/>
    </row>
    <row r="21" spans="1:12" ht="15" customHeight="1" x14ac:dyDescent="0.3">
      <c r="A21" s="426"/>
      <c r="B21" s="73" t="s">
        <v>109</v>
      </c>
      <c r="C21" s="74"/>
      <c r="D21" s="74"/>
      <c r="E21" s="74"/>
      <c r="F21" s="74"/>
      <c r="G21" s="74"/>
      <c r="H21" s="74"/>
      <c r="I21" s="74"/>
      <c r="J21" s="74"/>
      <c r="K21" s="76" t="s">
        <v>164</v>
      </c>
    </row>
    <row r="22" spans="1:12" ht="15" customHeight="1" x14ac:dyDescent="0.3">
      <c r="A22" s="426"/>
      <c r="B22" s="73" t="s">
        <v>165</v>
      </c>
      <c r="C22" s="74"/>
      <c r="D22" s="74"/>
      <c r="E22" s="74"/>
      <c r="F22" s="74"/>
      <c r="G22" s="74"/>
      <c r="H22" s="74"/>
      <c r="I22" s="74"/>
      <c r="J22" s="74"/>
      <c r="K22" s="76" t="s">
        <v>104</v>
      </c>
    </row>
    <row r="23" spans="1:12" ht="15" customHeight="1" x14ac:dyDescent="0.3">
      <c r="A23" s="426"/>
      <c r="B23" s="77" t="s">
        <v>105</v>
      </c>
      <c r="C23" s="78"/>
      <c r="D23" s="78"/>
      <c r="E23" s="78"/>
      <c r="F23" s="78"/>
      <c r="G23" s="78"/>
      <c r="H23" s="78"/>
      <c r="I23" s="78"/>
      <c r="J23" s="78"/>
      <c r="K23" s="79"/>
    </row>
    <row r="24" spans="1:12" ht="12.75" customHeight="1" x14ac:dyDescent="0.3">
      <c r="A24" s="426"/>
      <c r="B24" s="431" t="s">
        <v>166</v>
      </c>
      <c r="C24" s="432"/>
      <c r="D24" s="432"/>
      <c r="E24" s="432"/>
      <c r="F24" s="432"/>
      <c r="G24" s="432"/>
      <c r="H24" s="432"/>
      <c r="I24" s="432"/>
      <c r="J24" s="432"/>
      <c r="K24" s="433"/>
    </row>
    <row r="25" spans="1:12" ht="15" customHeight="1" x14ac:dyDescent="0.3">
      <c r="A25" s="426"/>
      <c r="B25" s="434"/>
      <c r="C25" s="435"/>
      <c r="D25" s="435"/>
      <c r="E25" s="435"/>
      <c r="F25" s="435"/>
      <c r="G25" s="435"/>
      <c r="H25" s="435"/>
      <c r="I25" s="435"/>
      <c r="J25" s="435"/>
      <c r="K25" s="436"/>
    </row>
    <row r="26" spans="1:12" ht="15" customHeight="1" x14ac:dyDescent="0.3">
      <c r="A26" s="426"/>
      <c r="B26" s="82"/>
      <c r="C26" s="80"/>
      <c r="D26" s="80"/>
      <c r="E26" s="80"/>
      <c r="F26" s="80"/>
      <c r="G26" s="80"/>
      <c r="H26" s="80"/>
      <c r="I26" s="80"/>
      <c r="J26" s="80"/>
      <c r="K26" s="81"/>
    </row>
    <row r="27" spans="1:12" ht="15" customHeight="1" x14ac:dyDescent="0.3">
      <c r="A27" s="426"/>
      <c r="B27" s="73"/>
      <c r="C27" s="74"/>
      <c r="D27" s="74"/>
      <c r="E27" s="74"/>
      <c r="F27" s="74"/>
      <c r="G27" s="74"/>
      <c r="H27" s="74"/>
      <c r="I27" s="74"/>
      <c r="J27" s="74"/>
      <c r="K27" s="75"/>
    </row>
    <row r="28" spans="1:12" ht="15" customHeight="1" x14ac:dyDescent="0.3">
      <c r="A28" s="426"/>
      <c r="B28" s="98" t="s">
        <v>126</v>
      </c>
      <c r="C28" s="74"/>
      <c r="D28" s="74"/>
      <c r="E28" s="74"/>
      <c r="F28" s="74"/>
      <c r="G28" s="84"/>
      <c r="H28" s="84"/>
      <c r="I28" s="84"/>
      <c r="J28" s="84"/>
      <c r="K28" s="85"/>
    </row>
    <row r="29" spans="1:12" ht="12.75" customHeight="1" x14ac:dyDescent="0.3">
      <c r="A29" s="426"/>
      <c r="B29" s="86"/>
      <c r="C29" s="83"/>
      <c r="D29" s="83"/>
      <c r="E29" s="83"/>
      <c r="F29" s="83"/>
      <c r="G29" s="428" t="s">
        <v>161</v>
      </c>
      <c r="H29" s="429"/>
      <c r="I29" s="429"/>
      <c r="J29" s="429"/>
      <c r="K29" s="430"/>
    </row>
    <row r="30" spans="1:12" ht="45" customHeight="1" x14ac:dyDescent="0.3">
      <c r="A30" s="427"/>
      <c r="B30" s="87"/>
      <c r="C30" s="88"/>
      <c r="D30" s="88"/>
      <c r="E30" s="88"/>
      <c r="F30" s="88"/>
      <c r="G30" s="88"/>
      <c r="H30" s="88"/>
      <c r="I30" s="88"/>
      <c r="J30" s="88"/>
      <c r="K30" s="89"/>
    </row>
    <row r="31" spans="1:12" ht="18" customHeight="1" x14ac:dyDescent="0.3">
      <c r="A31" s="71"/>
      <c r="K31" s="90"/>
    </row>
    <row r="32" spans="1:12" ht="31.5" customHeight="1" x14ac:dyDescent="0.3">
      <c r="A32" s="461" t="s">
        <v>162</v>
      </c>
      <c r="B32" s="462"/>
      <c r="C32" s="462"/>
      <c r="D32" s="462"/>
      <c r="E32" s="462"/>
      <c r="F32" s="462"/>
      <c r="G32" s="462"/>
      <c r="H32" s="462"/>
      <c r="I32" s="462"/>
      <c r="J32" s="462"/>
      <c r="K32" s="462"/>
      <c r="L32" s="68"/>
    </row>
    <row r="33" spans="1:11" ht="15" customHeight="1" x14ac:dyDescent="0.3">
      <c r="A33" s="424"/>
      <c r="B33" s="424"/>
      <c r="C33" s="424"/>
      <c r="D33" s="424"/>
      <c r="E33" s="424"/>
      <c r="F33" s="424"/>
      <c r="G33" s="424"/>
      <c r="H33" s="424"/>
      <c r="I33" s="424"/>
      <c r="J33" s="424"/>
      <c r="K33" s="424"/>
    </row>
    <row r="34" spans="1:11" ht="15" customHeight="1" x14ac:dyDescent="0.3">
      <c r="A34" s="424"/>
      <c r="B34" s="424"/>
      <c r="C34" s="424"/>
      <c r="D34" s="424"/>
      <c r="E34" s="424"/>
      <c r="F34" s="424"/>
      <c r="G34" s="424"/>
      <c r="H34" s="424"/>
      <c r="I34" s="424"/>
      <c r="J34" s="424"/>
      <c r="K34" s="424"/>
    </row>
    <row r="35" spans="1:11" ht="15" customHeight="1" x14ac:dyDescent="0.3">
      <c r="A35" s="424"/>
      <c r="B35" s="424"/>
      <c r="C35" s="424"/>
      <c r="D35" s="424"/>
      <c r="E35" s="424"/>
      <c r="F35" s="424"/>
      <c r="G35" s="424"/>
      <c r="H35" s="424"/>
      <c r="I35" s="424"/>
      <c r="J35" s="424"/>
      <c r="K35" s="424"/>
    </row>
    <row r="36" spans="1:11" ht="64.5" customHeight="1" x14ac:dyDescent="0.3">
      <c r="A36" s="424"/>
      <c r="B36" s="424"/>
      <c r="C36" s="424"/>
      <c r="D36" s="424"/>
      <c r="E36" s="424"/>
      <c r="F36" s="424"/>
      <c r="G36" s="424"/>
      <c r="H36" s="424"/>
      <c r="I36" s="424"/>
      <c r="J36" s="424"/>
      <c r="K36" s="424"/>
    </row>
    <row r="37" spans="1:11" ht="15" customHeight="1" x14ac:dyDescent="0.3"/>
    <row r="38" spans="1:11" ht="15" customHeight="1" x14ac:dyDescent="0.3"/>
    <row r="39" spans="1:11" ht="15" customHeight="1" x14ac:dyDescent="0.3"/>
    <row r="40" spans="1:11" ht="15" customHeight="1" x14ac:dyDescent="0.3"/>
    <row r="41" spans="1:11" ht="15" customHeight="1" x14ac:dyDescent="0.3"/>
    <row r="42" spans="1:11" ht="15" customHeight="1" x14ac:dyDescent="0.3"/>
    <row r="43" spans="1:11" ht="15" customHeight="1" x14ac:dyDescent="0.3"/>
    <row r="44" spans="1:11" ht="15" customHeight="1" x14ac:dyDescent="0.3"/>
    <row r="45" spans="1:11" ht="15" customHeight="1" x14ac:dyDescent="0.3"/>
    <row r="46" spans="1:11" ht="15" customHeight="1" x14ac:dyDescent="0.3"/>
    <row r="47" spans="1:11" ht="15" customHeight="1" x14ac:dyDescent="0.3"/>
    <row r="48" spans="1:11" ht="15" customHeight="1" x14ac:dyDescent="0.3"/>
  </sheetData>
  <mergeCells count="11">
    <mergeCell ref="A33:K36"/>
    <mergeCell ref="A19:A30"/>
    <mergeCell ref="G29:K29"/>
    <mergeCell ref="B24:K25"/>
    <mergeCell ref="G14:K14"/>
    <mergeCell ref="B9:K10"/>
    <mergeCell ref="A1:K1"/>
    <mergeCell ref="B7:K8"/>
    <mergeCell ref="A2:A15"/>
    <mergeCell ref="A18:K18"/>
    <mergeCell ref="A32:K32"/>
  </mergeCells>
  <phoneticPr fontId="0" type="noConversion"/>
  <printOptions horizontalCentered="1"/>
  <pageMargins left="0" right="0" top="0.39370078740157483" bottom="0.39370078740157483" header="0.31496062992125984" footer="0.31496062992125984"/>
  <pageSetup paperSize="9" orientation="portrait" horizontalDpi="300" verticalDpi="300" r:id="rId1"/>
  <headerFooter alignWithMargins="0">
    <oddFooter>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DEA63-BC57-4850-ACA3-BFF2C49B15CF}">
  <sheetPr>
    <pageSetUpPr fitToPage="1"/>
  </sheetPr>
  <dimension ref="A1:L26"/>
  <sheetViews>
    <sheetView showGridLines="0" view="pageBreakPreview" zoomScaleNormal="100" zoomScaleSheetLayoutView="100" workbookViewId="0">
      <selection activeCell="F21" sqref="F21"/>
    </sheetView>
  </sheetViews>
  <sheetFormatPr defaultColWidth="9.109375" defaultRowHeight="13.2" x14ac:dyDescent="0.25"/>
  <cols>
    <col min="1" max="1" width="5.6640625" style="136" customWidth="1"/>
    <col min="2" max="2" width="3.6640625" style="136" bestFit="1" customWidth="1"/>
    <col min="3" max="3" width="4.109375" style="136" customWidth="1"/>
    <col min="4" max="4" width="64.6640625" style="136" customWidth="1"/>
    <col min="5" max="5" width="6.33203125" style="136" customWidth="1"/>
    <col min="6" max="6" width="7" style="136" customWidth="1"/>
    <col min="7" max="7" width="8" style="136" customWidth="1"/>
    <col min="8" max="8" width="9.109375" style="136"/>
    <col min="9" max="9" width="5" style="136" customWidth="1"/>
    <col min="10" max="10" width="9.5546875" style="136" customWidth="1"/>
    <col min="11" max="11" width="8.109375" style="136" customWidth="1"/>
    <col min="12" max="12" width="13.88671875" style="136" hidden="1" customWidth="1"/>
    <col min="13" max="13" width="6.44140625" style="136" customWidth="1"/>
    <col min="14" max="16384" width="9.109375" style="136"/>
  </cols>
  <sheetData>
    <row r="1" spans="1:12" s="235" customFormat="1" ht="36.75" customHeight="1" x14ac:dyDescent="0.25">
      <c r="B1" s="463" t="s">
        <v>203</v>
      </c>
      <c r="C1" s="463"/>
      <c r="D1" s="463"/>
      <c r="E1" s="463"/>
      <c r="F1" s="463"/>
      <c r="G1" s="463"/>
      <c r="H1" s="463"/>
      <c r="I1" s="463"/>
      <c r="J1" s="463"/>
      <c r="K1" s="236"/>
      <c r="L1" s="236"/>
    </row>
    <row r="2" spans="1:12" s="235" customFormat="1" ht="30" customHeight="1" x14ac:dyDescent="0.25">
      <c r="B2" s="445" t="s">
        <v>234</v>
      </c>
      <c r="C2" s="446"/>
      <c r="D2" s="446"/>
      <c r="E2" s="446"/>
      <c r="F2" s="446"/>
      <c r="G2" s="446"/>
      <c r="H2" s="446"/>
      <c r="I2" s="446"/>
      <c r="J2" s="446"/>
      <c r="K2" s="447"/>
      <c r="L2" s="231"/>
    </row>
    <row r="3" spans="1:12" s="235" customFormat="1" ht="10.5" customHeight="1" x14ac:dyDescent="0.25">
      <c r="B3" s="237"/>
      <c r="C3" s="237"/>
      <c r="D3" s="238"/>
      <c r="E3" s="238"/>
      <c r="F3" s="238"/>
      <c r="G3" s="238"/>
      <c r="H3" s="239"/>
      <c r="I3" s="240"/>
      <c r="J3" s="175"/>
      <c r="K3" s="176" t="s">
        <v>0</v>
      </c>
      <c r="L3" s="241"/>
    </row>
    <row r="4" spans="1:12" s="235" customFormat="1" ht="26.1" customHeight="1" x14ac:dyDescent="0.25">
      <c r="A4" s="136"/>
      <c r="B4" s="365" t="s">
        <v>226</v>
      </c>
      <c r="C4" s="453" t="s">
        <v>214</v>
      </c>
      <c r="D4" s="453"/>
      <c r="E4" s="453"/>
      <c r="F4" s="453"/>
      <c r="G4" s="232" t="s">
        <v>128</v>
      </c>
      <c r="H4" s="203">
        <v>342.28</v>
      </c>
      <c r="I4" s="170" t="s">
        <v>29</v>
      </c>
      <c r="J4" s="175"/>
      <c r="K4" s="233"/>
      <c r="L4" s="234"/>
    </row>
    <row r="5" spans="1:12" s="235" customFormat="1" ht="26.1" customHeight="1" x14ac:dyDescent="0.2">
      <c r="A5" s="139"/>
      <c r="B5" s="366"/>
      <c r="C5" s="448" t="s">
        <v>241</v>
      </c>
      <c r="D5" s="449"/>
      <c r="E5" s="191" t="s">
        <v>236</v>
      </c>
      <c r="F5" s="191" t="s">
        <v>237</v>
      </c>
      <c r="G5" s="197"/>
      <c r="H5" s="187"/>
      <c r="I5" s="242"/>
      <c r="J5" s="243"/>
      <c r="K5" s="244"/>
      <c r="L5" s="234"/>
    </row>
    <row r="6" spans="1:12" s="235" customFormat="1" ht="26.1" customHeight="1" x14ac:dyDescent="0.25">
      <c r="A6" s="136"/>
      <c r="B6" s="366"/>
      <c r="C6" s="195"/>
      <c r="D6" s="245" t="s">
        <v>243</v>
      </c>
      <c r="E6" s="198">
        <v>0.04</v>
      </c>
      <c r="F6" s="389">
        <v>0.1</v>
      </c>
      <c r="G6" s="392" t="s">
        <v>128</v>
      </c>
      <c r="H6" s="362">
        <f>F6*H4</f>
        <v>34.228000000000002</v>
      </c>
      <c r="I6" s="170"/>
      <c r="J6" s="174"/>
      <c r="K6" s="174"/>
      <c r="L6" s="246"/>
    </row>
    <row r="7" spans="1:12" ht="26.1" customHeight="1" x14ac:dyDescent="0.25">
      <c r="B7" s="366"/>
      <c r="C7" s="196"/>
      <c r="D7" s="245" t="s">
        <v>240</v>
      </c>
      <c r="E7" s="198">
        <v>0.06</v>
      </c>
      <c r="F7" s="390"/>
      <c r="G7" s="393"/>
      <c r="H7" s="363"/>
      <c r="I7" s="170" t="s">
        <v>29</v>
      </c>
      <c r="J7" s="174"/>
      <c r="K7" s="174"/>
      <c r="L7" s="247"/>
    </row>
    <row r="8" spans="1:12" ht="26.1" customHeight="1" x14ac:dyDescent="0.25">
      <c r="B8" s="366"/>
      <c r="C8" s="196"/>
      <c r="D8" s="245" t="s">
        <v>239</v>
      </c>
      <c r="E8" s="198">
        <v>0.08</v>
      </c>
      <c r="F8" s="390"/>
      <c r="G8" s="393"/>
      <c r="H8" s="363"/>
      <c r="I8" s="170"/>
      <c r="J8" s="174"/>
      <c r="K8" s="174"/>
      <c r="L8" s="248"/>
    </row>
    <row r="9" spans="1:12" s="139" customFormat="1" ht="26.1" customHeight="1" x14ac:dyDescent="0.25">
      <c r="A9" s="136"/>
      <c r="B9" s="366"/>
      <c r="C9" s="196"/>
      <c r="D9" s="245" t="s">
        <v>238</v>
      </c>
      <c r="E9" s="198">
        <v>0.1</v>
      </c>
      <c r="F9" s="391"/>
      <c r="G9" s="394"/>
      <c r="H9" s="364"/>
      <c r="I9" s="170"/>
      <c r="J9" s="174"/>
      <c r="K9" s="174"/>
      <c r="L9" s="249"/>
    </row>
    <row r="10" spans="1:12" ht="26.1" customHeight="1" x14ac:dyDescent="0.25">
      <c r="B10" s="366"/>
      <c r="C10" s="448" t="s">
        <v>130</v>
      </c>
      <c r="D10" s="449"/>
      <c r="E10" s="449"/>
      <c r="F10" s="449"/>
      <c r="G10" s="217"/>
      <c r="H10" s="250"/>
      <c r="I10" s="170"/>
      <c r="J10" s="174"/>
      <c r="K10" s="174"/>
      <c r="L10" s="229"/>
    </row>
    <row r="11" spans="1:12" ht="26.1" customHeight="1" x14ac:dyDescent="0.25">
      <c r="B11" s="366"/>
      <c r="C11" s="251"/>
      <c r="D11" s="221" t="s">
        <v>242</v>
      </c>
      <c r="E11" s="198">
        <v>7.0000000000000007E-2</v>
      </c>
      <c r="F11" s="212">
        <v>7.0000000000000007E-2</v>
      </c>
      <c r="G11" s="202" t="s">
        <v>128</v>
      </c>
      <c r="H11" s="203">
        <f>F11*H4</f>
        <v>23.959600000000002</v>
      </c>
      <c r="I11" s="170" t="s">
        <v>29</v>
      </c>
      <c r="J11" s="174"/>
      <c r="K11" s="174"/>
      <c r="L11" s="229"/>
    </row>
    <row r="12" spans="1:12" ht="26.1" customHeight="1" x14ac:dyDescent="0.25">
      <c r="B12" s="366"/>
      <c r="C12" s="251"/>
      <c r="D12" s="221" t="s">
        <v>227</v>
      </c>
      <c r="E12" s="198">
        <v>0.1</v>
      </c>
      <c r="F12" s="212">
        <v>0.1</v>
      </c>
      <c r="G12" s="202" t="s">
        <v>128</v>
      </c>
      <c r="H12" s="203">
        <f>F12*H4</f>
        <v>34.228000000000002</v>
      </c>
      <c r="I12" s="170" t="s">
        <v>29</v>
      </c>
      <c r="J12" s="174"/>
      <c r="K12" s="174"/>
      <c r="L12" s="229"/>
    </row>
    <row r="13" spans="1:12" ht="26.1" customHeight="1" x14ac:dyDescent="0.25">
      <c r="B13" s="366"/>
      <c r="C13" s="251"/>
      <c r="D13" s="221" t="s">
        <v>244</v>
      </c>
      <c r="E13" s="198">
        <v>0.1</v>
      </c>
      <c r="F13" s="212">
        <v>0.1</v>
      </c>
      <c r="G13" s="202" t="s">
        <v>128</v>
      </c>
      <c r="H13" s="203">
        <f>F13*H4</f>
        <v>34.228000000000002</v>
      </c>
      <c r="I13" s="170" t="s">
        <v>29</v>
      </c>
      <c r="J13" s="174"/>
      <c r="K13" s="174"/>
      <c r="L13" s="229"/>
    </row>
    <row r="14" spans="1:12" ht="26.1" customHeight="1" x14ac:dyDescent="0.25">
      <c r="B14" s="366"/>
      <c r="C14" s="251"/>
      <c r="D14" s="193" t="s">
        <v>245</v>
      </c>
      <c r="E14" s="198">
        <v>0.08</v>
      </c>
      <c r="F14" s="212">
        <v>0.08</v>
      </c>
      <c r="G14" s="202" t="s">
        <v>128</v>
      </c>
      <c r="H14" s="203">
        <f>F14*H4</f>
        <v>27.382399999999997</v>
      </c>
      <c r="I14" s="170" t="s">
        <v>29</v>
      </c>
      <c r="J14" s="174"/>
      <c r="K14" s="174"/>
      <c r="L14" s="229"/>
    </row>
    <row r="15" spans="1:12" ht="26.1" customHeight="1" x14ac:dyDescent="0.25">
      <c r="B15" s="367"/>
      <c r="C15" s="450" t="s">
        <v>228</v>
      </c>
      <c r="D15" s="450"/>
      <c r="E15" s="450"/>
      <c r="F15" s="450"/>
      <c r="G15" s="202" t="s">
        <v>128</v>
      </c>
      <c r="H15" s="252">
        <f>SUM(H4:H14)</f>
        <v>496.30600000000004</v>
      </c>
      <c r="I15" s="170" t="s">
        <v>30</v>
      </c>
      <c r="J15" s="253" t="s">
        <v>128</v>
      </c>
      <c r="K15" s="254">
        <f>H4+H4*(E9+E11+E12+E13+E14)</f>
        <v>496.30599999999993</v>
      </c>
      <c r="L15" s="229"/>
    </row>
    <row r="16" spans="1:12" ht="26.1" customHeight="1" x14ac:dyDescent="0.25">
      <c r="B16" s="174"/>
      <c r="C16" s="174"/>
      <c r="D16" s="174"/>
      <c r="E16" s="174"/>
      <c r="F16" s="255"/>
      <c r="G16" s="170"/>
      <c r="H16" s="256"/>
      <c r="I16" s="174"/>
      <c r="J16" s="175"/>
      <c r="K16" s="176"/>
      <c r="L16" s="229"/>
    </row>
    <row r="17" spans="1:12" ht="26.1" customHeight="1" x14ac:dyDescent="0.25">
      <c r="B17" s="373" t="s">
        <v>31</v>
      </c>
      <c r="C17" s="380" t="s">
        <v>246</v>
      </c>
      <c r="D17" s="381"/>
      <c r="E17" s="381"/>
      <c r="F17" s="381"/>
      <c r="G17" s="205"/>
      <c r="H17" s="224"/>
      <c r="I17" s="174"/>
      <c r="L17" s="229"/>
    </row>
    <row r="18" spans="1:12" ht="26.1" customHeight="1" x14ac:dyDescent="0.25">
      <c r="B18" s="374"/>
      <c r="C18" s="206"/>
      <c r="D18" s="208" t="s">
        <v>247</v>
      </c>
      <c r="E18" s="207">
        <v>0.15</v>
      </c>
      <c r="F18" s="382">
        <v>0.15</v>
      </c>
      <c r="G18" s="369" t="s">
        <v>128</v>
      </c>
      <c r="H18" s="371">
        <f>$H$15*F18</f>
        <v>74.445900000000009</v>
      </c>
      <c r="I18" s="388" t="s">
        <v>29</v>
      </c>
      <c r="L18" s="229"/>
    </row>
    <row r="19" spans="1:12" ht="26.1" customHeight="1" x14ac:dyDescent="0.25">
      <c r="B19" s="374"/>
      <c r="C19" s="206"/>
      <c r="D19" s="208" t="s">
        <v>248</v>
      </c>
      <c r="E19" s="207">
        <v>0.14000000000000001</v>
      </c>
      <c r="F19" s="383"/>
      <c r="G19" s="370"/>
      <c r="H19" s="372"/>
      <c r="I19" s="388"/>
      <c r="L19" s="257"/>
    </row>
    <row r="20" spans="1:12" ht="26.1" customHeight="1" x14ac:dyDescent="0.25">
      <c r="B20" s="374"/>
      <c r="C20" s="376" t="s">
        <v>249</v>
      </c>
      <c r="D20" s="377"/>
      <c r="E20" s="377"/>
      <c r="F20" s="377"/>
      <c r="G20" s="211"/>
      <c r="H20" s="210"/>
      <c r="I20" s="174"/>
      <c r="L20" s="229"/>
    </row>
    <row r="21" spans="1:12" ht="26.1" customHeight="1" x14ac:dyDescent="0.25">
      <c r="B21" s="375"/>
      <c r="C21" s="378" t="s">
        <v>250</v>
      </c>
      <c r="D21" s="379"/>
      <c r="E21" s="222">
        <v>0.02</v>
      </c>
      <c r="F21" s="223">
        <v>0.02</v>
      </c>
      <c r="G21" s="219" t="s">
        <v>128</v>
      </c>
      <c r="H21" s="203">
        <f>F21*$H$15</f>
        <v>9.9261200000000009</v>
      </c>
      <c r="I21" s="170" t="s">
        <v>30</v>
      </c>
      <c r="L21" s="229"/>
    </row>
    <row r="22" spans="1:12" ht="26.1" customHeight="1" x14ac:dyDescent="0.25">
      <c r="B22" s="213"/>
      <c r="C22" s="214"/>
      <c r="D22" s="214"/>
      <c r="E22" s="215"/>
      <c r="F22" s="216"/>
      <c r="G22" s="217"/>
      <c r="H22" s="218"/>
      <c r="I22" s="174"/>
      <c r="L22" s="229"/>
    </row>
    <row r="23" spans="1:12" ht="19.5" customHeight="1" x14ac:dyDescent="0.25">
      <c r="B23" s="385" t="s">
        <v>251</v>
      </c>
      <c r="C23" s="386"/>
      <c r="D23" s="386"/>
      <c r="E23" s="386"/>
      <c r="F23" s="387"/>
      <c r="G23" s="258" t="s">
        <v>128</v>
      </c>
      <c r="H23" s="259">
        <f>H15+H15*(F18+F21)</f>
        <v>580.67802000000006</v>
      </c>
      <c r="I23" s="174"/>
      <c r="J23" s="253" t="s">
        <v>128</v>
      </c>
      <c r="K23" s="260">
        <f>K15+K15*(E18+E21)</f>
        <v>580.67801999999995</v>
      </c>
      <c r="L23" s="229"/>
    </row>
    <row r="24" spans="1:12" ht="13.5" customHeight="1" x14ac:dyDescent="0.25">
      <c r="B24" s="174"/>
      <c r="C24" s="174"/>
      <c r="D24" s="174"/>
      <c r="E24" s="174"/>
      <c r="F24" s="174"/>
      <c r="G24" s="174"/>
      <c r="H24" s="174"/>
      <c r="I24" s="174"/>
      <c r="J24" s="175"/>
      <c r="K24" s="176"/>
      <c r="L24" s="257"/>
    </row>
    <row r="25" spans="1:12" x14ac:dyDescent="0.25">
      <c r="D25" s="261"/>
      <c r="E25" s="454" t="s">
        <v>252</v>
      </c>
      <c r="F25" s="454"/>
      <c r="G25" s="454"/>
      <c r="H25" s="454"/>
      <c r="J25" s="262"/>
      <c r="K25" s="263"/>
      <c r="L25" s="229"/>
    </row>
    <row r="26" spans="1:12" x14ac:dyDescent="0.25">
      <c r="A26" s="229"/>
      <c r="B26" s="229"/>
      <c r="C26" s="229"/>
      <c r="D26" s="229"/>
      <c r="E26" s="229"/>
      <c r="F26" s="451"/>
      <c r="G26" s="452"/>
      <c r="H26" s="452"/>
      <c r="I26" s="452"/>
      <c r="J26" s="452"/>
      <c r="K26" s="452"/>
      <c r="L26" s="229"/>
    </row>
  </sheetData>
  <sheetProtection algorithmName="SHA-512" hashValue="97Kj0Wq1F0AvHbWcSVTETU1lBodxXK+e40wJ3ZS5Wae7CJHDT2+kOR931M0lr2yqFTi7I1V8ROYyTMbmGTKjfA==" saltValue="gIifby6Ti1eV1ZLCHdEgOA==" spinCount="100000" sheet="1" formatCells="0" formatColumns="0" formatRows="0" insertRows="0"/>
  <mergeCells count="22">
    <mergeCell ref="I18:I19"/>
    <mergeCell ref="C20:F20"/>
    <mergeCell ref="C21:D21"/>
    <mergeCell ref="B23:F23"/>
    <mergeCell ref="E25:H25"/>
    <mergeCell ref="F26:K26"/>
    <mergeCell ref="C15:F15"/>
    <mergeCell ref="B17:B21"/>
    <mergeCell ref="C17:F17"/>
    <mergeCell ref="F18:F19"/>
    <mergeCell ref="G18:G19"/>
    <mergeCell ref="H18:H19"/>
    <mergeCell ref="B1:J1"/>
    <mergeCell ref="B2:K2"/>
    <mergeCell ref="B4:B15"/>
    <mergeCell ref="C4:F4"/>
    <mergeCell ref="C5:D5"/>
    <mergeCell ref="F6:F9"/>
    <mergeCell ref="G6:G9"/>
    <mergeCell ref="H6:H9"/>
    <mergeCell ref="C10:D10"/>
    <mergeCell ref="E10:F10"/>
  </mergeCells>
  <dataValidations count="2">
    <dataValidation type="list" allowBlank="1" showInputMessage="1" showErrorMessage="1" sqref="F6:F9" xr:uid="{4E90E576-98BF-4F32-A202-311D51D55C9E}">
      <formula1>energetica</formula1>
    </dataValidation>
    <dataValidation type="list" allowBlank="1" showErrorMessage="1" sqref="F18:F19" xr:uid="{E8F08F06-A677-40BE-B3C3-438A49D761B2}">
      <formula1>europea</formula1>
    </dataValidation>
  </dataValidations>
  <pageMargins left="0.75" right="0.75" top="1" bottom="1" header="0.5" footer="0.5"/>
  <pageSetup paperSize="9" scale="71" orientation="landscape" r:id="rId1"/>
  <headerFooter alignWithMargins="0"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14</vt:i4>
      </vt:variant>
    </vt:vector>
  </HeadingPairs>
  <TitlesOfParts>
    <vt:vector size="27" baseType="lpstr">
      <vt:lpstr>AMI 1-2</vt:lpstr>
      <vt:lpstr>AMI 3</vt:lpstr>
      <vt:lpstr>AMI 4</vt:lpstr>
      <vt:lpstr>AMI 5</vt:lpstr>
      <vt:lpstr>AMI 6</vt:lpstr>
      <vt:lpstr>AMV 4</vt:lpstr>
      <vt:lpstr>AMV 5 </vt:lpstr>
      <vt:lpstr>AMV 6</vt:lpstr>
      <vt:lpstr>AMF 4</vt:lpstr>
      <vt:lpstr>AMF 5 </vt:lpstr>
      <vt:lpstr>AMF 6-7</vt:lpstr>
      <vt:lpstr>AMF 8</vt:lpstr>
      <vt:lpstr>Foglio1</vt:lpstr>
      <vt:lpstr>'AMF 4'!Area_stampa</vt:lpstr>
      <vt:lpstr>'AMF 5 '!Area_stampa</vt:lpstr>
      <vt:lpstr>'AMF 6-7'!Area_stampa</vt:lpstr>
      <vt:lpstr>'AMF 8'!Area_stampa</vt:lpstr>
      <vt:lpstr>'AMI 1-2'!Area_stampa</vt:lpstr>
      <vt:lpstr>'AMI 3'!Area_stampa</vt:lpstr>
      <vt:lpstr>'AMI 4'!Area_stampa</vt:lpstr>
      <vt:lpstr>'AMI 5'!Area_stampa</vt:lpstr>
      <vt:lpstr>'AMI 6'!Area_stampa</vt:lpstr>
      <vt:lpstr>'AMV 4'!Area_stampa</vt:lpstr>
      <vt:lpstr>'AMV 5 '!Area_stampa</vt:lpstr>
      <vt:lpstr>'AMV 6'!Area_stampa</vt:lpstr>
      <vt:lpstr>energetica</vt:lpstr>
      <vt:lpstr>europea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QTE</dc:title>
  <dc:subject>Nuove costruzioni</dc:subject>
  <dc:creator>arch. Angelo Stanisci</dc:creator>
  <cp:lastModifiedBy>Maria Maddalena Marrese</cp:lastModifiedBy>
  <cp:revision>1</cp:revision>
  <cp:lastPrinted>2019-11-21T11:53:44Z</cp:lastPrinted>
  <dcterms:created xsi:type="dcterms:W3CDTF">1998-08-24T07:15:11Z</dcterms:created>
  <dcterms:modified xsi:type="dcterms:W3CDTF">2024-10-10T13:37:57Z</dcterms:modified>
</cp:coreProperties>
</file>