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840" windowHeight="10920" tabRatio="636" activeTab="0"/>
  </bookViews>
  <sheets>
    <sheet name="AMI 1-2" sheetId="1" r:id="rId1"/>
    <sheet name="AMI 3" sheetId="2" r:id="rId2"/>
    <sheet name="AMI 4" sheetId="3" r:id="rId3"/>
    <sheet name="AMI 5" sheetId="4" r:id="rId4"/>
    <sheet name="AMI 6" sheetId="5" r:id="rId5"/>
    <sheet name="AMV 4" sheetId="6" r:id="rId6"/>
    <sheet name="AMV 5 " sheetId="7" r:id="rId7"/>
    <sheet name="AMV 6" sheetId="8" r:id="rId8"/>
    <sheet name="AMF 4" sheetId="9" r:id="rId9"/>
    <sheet name="AMF 5 " sheetId="10" r:id="rId10"/>
    <sheet name="AMF 6-7" sheetId="11" r:id="rId11"/>
    <sheet name="AMF 8" sheetId="12" r:id="rId12"/>
  </sheets>
  <definedNames>
    <definedName name="_xlnm.Print_Area" localSheetId="8">'AMF 4'!$A$1:$M$23</definedName>
    <definedName name="_xlnm.Print_Area" localSheetId="9">'AMF 5 '!$C$1:$Q$44</definedName>
    <definedName name="_xlnm.Print_Area" localSheetId="10">'AMF 6-7'!$A$1:$BH$35</definedName>
    <definedName name="_xlnm.Print_Area" localSheetId="11">'AMF 8'!$A$1:$K$41</definedName>
    <definedName name="_xlnm.Print_Area" localSheetId="0">'AMI 1-2'!$A$1:$U$48</definedName>
    <definedName name="_xlnm.Print_Area" localSheetId="1">'AMI 3'!$A$1:$V$17</definedName>
    <definedName name="_xlnm.Print_Area" localSheetId="2">'AMI 4'!$A$1:$M$29</definedName>
    <definedName name="_xlnm.Print_Area" localSheetId="3">'AMI 5'!$C$1:$Q$49</definedName>
    <definedName name="_xlnm.Print_Area" localSheetId="4">'AMI 6'!$A$1:$K$36</definedName>
    <definedName name="_xlnm.Print_Area" localSheetId="5">'AMV 4'!$A$1:$M$23</definedName>
    <definedName name="_xlnm.Print_Area" localSheetId="6">'AMV 5 '!$C$1:$Q$44</definedName>
    <definedName name="_xlnm.Print_Area" localSheetId="7">'AMV 6'!$A$1:$K$36</definedName>
  </definedNames>
  <calcPr fullCalcOnLoad="1"/>
</workbook>
</file>

<file path=xl/sharedStrings.xml><?xml version="1.0" encoding="utf-8"?>
<sst xmlns="http://schemas.openxmlformats.org/spreadsheetml/2006/main" count="586" uniqueCount="273">
  <si>
    <t xml:space="preserve"> </t>
  </si>
  <si>
    <t xml:space="preserve"> Quadro  Tecnico  Economico  per  interventi</t>
  </si>
  <si>
    <t xml:space="preserve">  di  edilizia  residenziale  pubblica</t>
  </si>
  <si>
    <t>Provincia</t>
  </si>
  <si>
    <t>Bien</t>
  </si>
  <si>
    <t>Sub</t>
  </si>
  <si>
    <t>FASI</t>
  </si>
  <si>
    <t>DATA</t>
  </si>
  <si>
    <t>GENERALITA' E QUALIFICA DEL COMPILATORE</t>
  </si>
  <si>
    <t>FIRMA DEL COMPILATORE</t>
  </si>
  <si>
    <t>REGIONE</t>
  </si>
  <si>
    <t xml:space="preserve"> PROVINCIA</t>
  </si>
  <si>
    <t xml:space="preserve"> COMUNE</t>
  </si>
  <si>
    <t>LOCALITA'/VIA</t>
  </si>
  <si>
    <t>EVENTUALE RILOCALIZZAZIONE/VIA</t>
  </si>
  <si>
    <t xml:space="preserve"> disposta con</t>
  </si>
  <si>
    <t>del</t>
  </si>
  <si>
    <t>......................................</t>
  </si>
  <si>
    <t>.................</t>
  </si>
  <si>
    <t>PARERE CONFORME DELLA COMMISSIONE EDILIZIA</t>
  </si>
  <si>
    <t xml:space="preserve"> ............................................................</t>
  </si>
  <si>
    <t>&lt;</t>
  </si>
  <si>
    <t>TOTALE</t>
  </si>
  <si>
    <t>Q T E</t>
  </si>
  <si>
    <t>Codice</t>
  </si>
  <si>
    <t>Comune</t>
  </si>
  <si>
    <t>N. progressivo</t>
  </si>
  <si>
    <t>Legge</t>
  </si>
  <si>
    <t>COSTI DI REALIZZAZIONE TECNICA</t>
  </si>
  <si>
    <t>+</t>
  </si>
  <si>
    <t>=</t>
  </si>
  <si>
    <t>ONERI COMPLEMENTARI</t>
  </si>
  <si>
    <t>DATI RELATIVI AGLI ORGANISMI ABITATIVI</t>
  </si>
  <si>
    <t>area totale intervento</t>
  </si>
  <si>
    <t>utilizzazione dell'area</t>
  </si>
  <si>
    <t>DATI DIMENSIONALI</t>
  </si>
  <si>
    <t>CARATTERISTICHE TIPOLOGICHE (1)</t>
  </si>
  <si>
    <t>INDICI</t>
  </si>
  <si>
    <t>tipi di alloggio</t>
  </si>
  <si>
    <t>tipi di aggregazione</t>
  </si>
  <si>
    <t>sistema costruttivo</t>
  </si>
  <si>
    <t>fondazioni</t>
  </si>
  <si>
    <t>impianti</t>
  </si>
  <si>
    <t>N° Organismi abitativi omogenei</t>
  </si>
  <si>
    <t>da 13 a 24</t>
  </si>
  <si>
    <t>da 25 a 36</t>
  </si>
  <si>
    <t>da 37 a 50</t>
  </si>
  <si>
    <t>da 51 a 100</t>
  </si>
  <si>
    <t>n° piani complessivi</t>
  </si>
  <si>
    <t>n° piani adibiti ad alloggio</t>
  </si>
  <si>
    <t>alloggi simplex</t>
  </si>
  <si>
    <t>alloggi duplex</t>
  </si>
  <si>
    <t>altri</t>
  </si>
  <si>
    <t>plurifamiliari</t>
  </si>
  <si>
    <t>unifamiliari</t>
  </si>
  <si>
    <t>isolato</t>
  </si>
  <si>
    <t>a schiera</t>
  </si>
  <si>
    <t>a ballatoio</t>
  </si>
  <si>
    <t>a corridoio</t>
  </si>
  <si>
    <t>in linea</t>
  </si>
  <si>
    <t>altro</t>
  </si>
  <si>
    <t>a gradoni</t>
  </si>
  <si>
    <t>lineare</t>
  </si>
  <si>
    <t>a corte</t>
  </si>
  <si>
    <t>a torre</t>
  </si>
  <si>
    <t>volume f.t./v.p.p.</t>
  </si>
  <si>
    <t>superficie utile (S.U.)</t>
  </si>
  <si>
    <t>altezza virtuale (2)</t>
  </si>
  <si>
    <t>coefficiente dispersione termica</t>
  </si>
  <si>
    <t>tradizionale</t>
  </si>
  <si>
    <t>tradizionale evoluto</t>
  </si>
  <si>
    <t>industrializzato</t>
  </si>
  <si>
    <t>prefabbricato</t>
  </si>
  <si>
    <t>a grandi elementi (&lt; 2 t.)</t>
  </si>
  <si>
    <t>altro (&gt; 2 t.)</t>
  </si>
  <si>
    <t>dirette</t>
  </si>
  <si>
    <t>a pali</t>
  </si>
  <si>
    <t>con plinti</t>
  </si>
  <si>
    <t>con travi rovesce</t>
  </si>
  <si>
    <t>a platea</t>
  </si>
  <si>
    <t>centralizzato</t>
  </si>
  <si>
    <t>singolo</t>
  </si>
  <si>
    <t>gasolio</t>
  </si>
  <si>
    <t>gas</t>
  </si>
  <si>
    <t>fonti alternative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</si>
  <si>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</si>
  <si>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</si>
  <si>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</si>
  <si>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</si>
  <si>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</si>
  <si>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</si>
  <si>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</si>
  <si>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</si>
  <si>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</si>
  <si>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L</t>
  </si>
  <si>
    <t>NOTE:</t>
  </si>
  <si>
    <t>(1)</t>
  </si>
  <si>
    <t>devono essere compilate tante righe quanti sono i tipi di Organismi Abitativi omogenei per quanto attiene le caratteristiche elencate nel quadro 11.</t>
  </si>
  <si>
    <t>(2)</t>
  </si>
  <si>
    <t>altezza virtuale =</t>
  </si>
  <si>
    <r>
      <t>V. v.p.p.</t>
    </r>
    <r>
      <rPr>
        <sz val="10"/>
        <rFont val="MS Sans Serif"/>
        <family val="2"/>
      </rPr>
      <t xml:space="preserve"> </t>
    </r>
  </si>
  <si>
    <r>
      <t>&lt;</t>
    </r>
    <r>
      <rPr>
        <sz val="10"/>
        <rFont val="MS Sans Serif"/>
        <family val="2"/>
      </rPr>
      <t xml:space="preserve"> 4,5</t>
    </r>
  </si>
  <si>
    <t>Su</t>
  </si>
  <si>
    <t>, nella qualità di rappresentante</t>
  </si>
  <si>
    <t>, dichiara sotto la propria</t>
  </si>
  <si>
    <t>responsabilità:</t>
  </si>
  <si>
    <t>- che tutte le notizie fornite e i dati progettuali indicati nel presente quadro tecnico-economico corrispondono al vero;</t>
  </si>
  <si>
    <t>Il sottoscritto</t>
  </si>
  <si>
    <t>, nato a</t>
  </si>
  <si>
    <t>e residente in</t>
  </si>
  <si>
    <t>legale del</t>
  </si>
  <si>
    <t xml:space="preserve">, nato a </t>
  </si>
  <si>
    <t xml:space="preserve">  n.</t>
  </si>
  <si>
    <t>indice di fabbric. fondiaria mc/mq</t>
  </si>
  <si>
    <t>indice di utilizzaz. fondiaria mc/mq</t>
  </si>
  <si>
    <t>spazi per parcheggi mq</t>
  </si>
  <si>
    <t>aree per servizi mq</t>
  </si>
  <si>
    <t>&lt; 10.000 mq</t>
  </si>
  <si>
    <t>da 10.000 a 30.000 mq</t>
  </si>
  <si>
    <t>da 30.000 a 100.000 mq</t>
  </si>
  <si>
    <t>da 100.000 a 500.000 mq</t>
  </si>
  <si>
    <t>&gt; di 500.000 mq</t>
  </si>
  <si>
    <t>spazi verdi attrezzati mq</t>
  </si>
  <si>
    <t>spazi per strade e piazze mq</t>
  </si>
  <si>
    <t>&lt;  12 alloggi</t>
  </si>
  <si>
    <t>&gt; 101</t>
  </si>
  <si>
    <r>
      <t>_________</t>
    </r>
    <r>
      <rPr>
        <sz val="10"/>
        <rFont val="MS Sans Serif"/>
        <family val="2"/>
      </rPr>
      <t xml:space="preserve"> , lì </t>
    </r>
    <r>
      <rPr>
        <b/>
        <sz val="10"/>
        <rFont val="MS Sans Serif"/>
        <family val="2"/>
      </rPr>
      <t>_________</t>
    </r>
  </si>
  <si>
    <t>EURO</t>
  </si>
  <si>
    <t>€/mq</t>
  </si>
  <si>
    <t>Puglia</t>
  </si>
  <si>
    <t>2.a</t>
  </si>
  <si>
    <t>2.b</t>
  </si>
  <si>
    <t>2.c</t>
  </si>
  <si>
    <t>COSTI PER CONDIZIONI TECNICHE AGGIUNTIVE</t>
  </si>
  <si>
    <t>Oneri per lo smaltimento di rifiuti speciali</t>
  </si>
  <si>
    <t>- di autorizzare l'Ente Regione effettuare tutte le indagini tecniche e amministrative ritenute necessarie sia in fase istruttoria che dopo l'eventuale concessione dei contributi.</t>
  </si>
  <si>
    <t>EDILIZIA  AGEVOLATA</t>
  </si>
  <si>
    <t>QTE INIZIALE</t>
  </si>
  <si>
    <t>QTE VARIANTE</t>
  </si>
  <si>
    <t>QTE FINALE</t>
  </si>
  <si>
    <r>
      <t xml:space="preserve"> Q 1</t>
    </r>
    <r>
      <rPr>
        <b/>
        <sz val="12"/>
        <rFont val="MS Sans Serif"/>
        <family val="2"/>
      </rPr>
      <t xml:space="preserve">            IDENTIFICAZIONE DELL'INTERVENTO</t>
    </r>
  </si>
  <si>
    <t>mq</t>
  </si>
  <si>
    <t>Destinazione</t>
  </si>
  <si>
    <t>Rag. Sociale (nome e cognome)</t>
  </si>
  <si>
    <t>Prov.</t>
  </si>
  <si>
    <r>
      <t xml:space="preserve"> Q 3</t>
    </r>
    <r>
      <rPr>
        <b/>
        <sz val="12"/>
        <rFont val="MS Sans Serif"/>
        <family val="2"/>
      </rPr>
      <t xml:space="preserve">            DATI  DI  PROGETTO</t>
    </r>
  </si>
  <si>
    <t>PROGETTO REDATTO DA</t>
  </si>
  <si>
    <t>PERMESSO DI COSTRUIRE</t>
  </si>
  <si>
    <t>per n. alloggi</t>
  </si>
  <si>
    <t>…</t>
  </si>
  <si>
    <t>COSTO TOTALE DELL'INTERVENTO AMMESSO A CONTRIBUTO DA PARTE DELLA REGIONE</t>
  </si>
  <si>
    <t>IMPORTO DEL CONTRIBUTO CONCESSO</t>
  </si>
  <si>
    <t>RILOCALIZZAZIONE</t>
  </si>
  <si>
    <t>VARIANTE REDATTA DA</t>
  </si>
  <si>
    <t>IMPORTO DEL CONTRIBUTO CONCESSO DEFINITIVAMENTE ACCERTATO</t>
  </si>
  <si>
    <t>Unità immobiliare</t>
  </si>
  <si>
    <t>Fabbricato</t>
  </si>
  <si>
    <t>Interno</t>
  </si>
  <si>
    <t>Scala</t>
  </si>
  <si>
    <t>alloggio</t>
  </si>
  <si>
    <t>7 + 8</t>
  </si>
  <si>
    <t>Da compilare contestualmente alla compilazione del QTE iniziale</t>
  </si>
  <si>
    <t>DICHIARAZIONE DEL SOGGETTO ATTUATORE</t>
  </si>
  <si>
    <t>DICHIARAZIONE DEL PROGETTISTA</t>
  </si>
  <si>
    <t>, nella qualità di progettista</t>
  </si>
  <si>
    <t>(TIMBRO E FIRMA)</t>
  </si>
  <si>
    <t>VISTO REGIONALE</t>
  </si>
  <si>
    <t>Da compilare contestualmente alla compilazione del QTE variante</t>
  </si>
  <si>
    <t>, nella qualità di direttore dei</t>
  </si>
  <si>
    <t>lavori del</t>
  </si>
  <si>
    <t>- che tutte le notizie fornite e i dati indicati nel quadro tecnico-economico, alla sezione QTE variante corrispondono al vero;</t>
  </si>
  <si>
    <t>DICHIARAZIONE DEL DIRETTORE DEI LAVORI</t>
  </si>
  <si>
    <t>ATTESTATO REGIONALE</t>
  </si>
  <si>
    <t>- che tutte le notizie fornite e i dati indicati nel quadro tecnico-economico finale corrispondono al vero;</t>
  </si>
  <si>
    <t>ATTESTATO DI CONFORMITA' COMUNALE</t>
  </si>
  <si>
    <t>Vista</t>
  </si>
  <si>
    <t>Visto</t>
  </si>
  <si>
    <t>Visti</t>
  </si>
  <si>
    <t>Si appone il visto di conformità comunale</t>
  </si>
  <si>
    <t>la Delibera regionale n°</t>
  </si>
  <si>
    <t>dei limiti di costo</t>
  </si>
  <si>
    <t>il permesso di costruire e le specifiche dei fattori di qualità aggiuntiva connessi al differenziale di costo</t>
  </si>
  <si>
    <t>i contenuti dei Quadri Tecnici Economici</t>
  </si>
  <si>
    <t>la convenzione tra il Comune e l'operatore che determina il prezzo di convenzione degli alloggi</t>
  </si>
  <si>
    <t>DA COMPILARE CONTESTUALMENTE ALLA REDAZIONE DEL QTE INIZIALE</t>
  </si>
  <si>
    <t>Anno di costruzione dell'immobile</t>
  </si>
  <si>
    <t>a) Su (superficie utile degli alloggi)</t>
  </si>
  <si>
    <t>b) Snr di pertinenza dell'organismo abitativo</t>
  </si>
  <si>
    <t>c) Snr di pertinenza degli alloggi</t>
  </si>
  <si>
    <t>Generalità dell'operatore:</t>
  </si>
  <si>
    <t>Sede legale (residenza)   Via</t>
  </si>
  <si>
    <t>Cap</t>
  </si>
  <si>
    <t>Tel</t>
  </si>
  <si>
    <t>Generalità del proprietario (se diverso dall'operatore):</t>
  </si>
  <si>
    <t>Superamento di barriere architettoniche per min 20% degli alloggi recuperati</t>
  </si>
  <si>
    <t>= Su + Snr + Sp</t>
  </si>
  <si>
    <t>CONSISTENZE E COSTI PER LA DETERMINAZIONE DEL CONTRIBUTO</t>
  </si>
  <si>
    <t xml:space="preserve">SU </t>
  </si>
  <si>
    <t>Misura %             del contributo</t>
  </si>
  <si>
    <t>Importo del contributo</t>
  </si>
  <si>
    <t>Prezzo di convenzione per alloggio</t>
  </si>
  <si>
    <t>Superfiice</t>
  </si>
  <si>
    <t>org. Abit.</t>
  </si>
  <si>
    <t>12  x  13</t>
  </si>
  <si>
    <t>Utile</t>
  </si>
  <si>
    <t>TOTALE SUPERFICI</t>
  </si>
  <si>
    <t>AMMESSE A CONTRIBUTO</t>
  </si>
  <si>
    <t>SUPERFICI NON</t>
  </si>
  <si>
    <t>AMMISSIBILI A CONTRIBUTO</t>
  </si>
  <si>
    <r>
      <t>SNR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totale</t>
    </r>
  </si>
  <si>
    <r>
      <t xml:space="preserve">SP           </t>
    </r>
    <r>
      <rPr>
        <sz val="9"/>
        <rFont val="Arial"/>
        <family val="2"/>
      </rPr>
      <t>Sup. parch.</t>
    </r>
  </si>
  <si>
    <r>
      <t>SNR</t>
    </r>
    <r>
      <rPr>
        <sz val="10"/>
        <rFont val="Arial"/>
        <family val="0"/>
      </rPr>
      <t xml:space="preserve"> Superficie non residenziale</t>
    </r>
  </si>
  <si>
    <r>
      <t>≤</t>
    </r>
    <r>
      <rPr>
        <sz val="9"/>
        <rFont val="Arial"/>
        <family val="2"/>
      </rPr>
      <t xml:space="preserve"> 45% Su</t>
    </r>
  </si>
  <si>
    <t>DA COMPILARE CONTESTUALMENTE ALLA REDAZIONE DEL QTE FINALE NEL CASO DI AVVENUTE MODIFICHE RISPETTO AI VALORI RAPPRESENTATI NEGLI ANALOGHI QUADRI DEL QTE INIZIALE E/O DEL QTE VARIANTE</t>
  </si>
  <si>
    <t>dichiara sotto la propriaresponsabilità:</t>
  </si>
  <si>
    <t>nato a</t>
  </si>
  <si>
    <t>residente in</t>
  </si>
  <si>
    <t>nella qualità di direttore deilavori del</t>
  </si>
  <si>
    <r>
      <t>ATTESTATO DI CONFORMITA'</t>
    </r>
    <r>
      <rPr>
        <sz val="12"/>
        <rFont val="MS Sans Serif"/>
        <family val="2"/>
      </rPr>
      <t xml:space="preserve">     </t>
    </r>
    <r>
      <rPr>
        <sz val="10"/>
        <rFont val="MS Sans Serif"/>
        <family val="2"/>
      </rPr>
      <t>(da compilare a fine lavori)</t>
    </r>
  </si>
  <si>
    <r>
      <t xml:space="preserve">d) Sp (superficie parcheggi) </t>
    </r>
    <r>
      <rPr>
        <sz val="8"/>
        <rFont val="Arial"/>
        <family val="2"/>
      </rPr>
      <t>≤</t>
    </r>
    <r>
      <rPr>
        <sz val="8"/>
        <rFont val="MS Sans Serif"/>
        <family val="2"/>
      </rPr>
      <t xml:space="preserve"> 45% Su</t>
    </r>
  </si>
  <si>
    <t>MANUTENZIONE STRAORDINARIA</t>
  </si>
  <si>
    <t>M</t>
  </si>
  <si>
    <t>e) Sc (superficie complessiva) Su + Snr + Sp</t>
  </si>
  <si>
    <r>
      <t xml:space="preserve"> Q 2</t>
    </r>
    <r>
      <rPr>
        <b/>
        <sz val="12"/>
        <rFont val="MS Sans Serif"/>
        <family val="2"/>
      </rPr>
      <t xml:space="preserve">            IDENTIFICAZIONE DELL'OPERATORE</t>
    </r>
  </si>
  <si>
    <r>
      <t xml:space="preserve"> Q 4</t>
    </r>
    <r>
      <rPr>
        <b/>
        <sz val="12"/>
        <rFont val="MS Sans Serif"/>
        <family val="2"/>
      </rPr>
      <t xml:space="preserve">           ARTICOLAZIONE  COMPLESSIVA  DEI  COSTI DI MANUTENZIONE STRAORDINARIA</t>
    </r>
  </si>
  <si>
    <t>COSTO BASE DI REALIZZAZIONE TECNICA (C.B.M.)</t>
  </si>
  <si>
    <t>C.B.M.</t>
  </si>
  <si>
    <t>C.R.M.</t>
  </si>
  <si>
    <t>C.T.M.</t>
  </si>
  <si>
    <t>Q5</t>
  </si>
  <si>
    <t>PER GLI INTERVENTI DI RECUPERO DI MANUTENZIONE STRAORDINARIA</t>
  </si>
  <si>
    <t>- di autorizzare l'Ente Regione ad effettuare tutte le indagini tecniche e amministrative ritenute necessarie sia in fase istruttoria che dopo l'eventuale concessione dei contributi.</t>
  </si>
  <si>
    <r>
      <t>C.T.M</t>
    </r>
    <r>
      <rPr>
        <sz val="10"/>
        <rFont val="Arial"/>
        <family val="2"/>
      </rPr>
      <t xml:space="preserve">                          </t>
    </r>
    <r>
      <rPr>
        <sz val="9"/>
        <rFont val="Arial"/>
        <family val="2"/>
      </rPr>
      <t>per unità immobiliari</t>
    </r>
  </si>
  <si>
    <t>DA COMPILARE CONTESTUALMENTE ALLA REDAZIONE DELL' EVENTUALE QTE VARIANTE NEL CASO DI AVVENUTE MODIFICHE DELL'ARTICOLAZINE DEI COSTIE/O DELLE CONSISTENZE DIMENSIONALI</t>
  </si>
  <si>
    <t>Q8</t>
  </si>
  <si>
    <t>Q 6   DATI RELATIVI ALL'AREA</t>
  </si>
  <si>
    <t>Q 7</t>
  </si>
  <si>
    <t>Spese tecniche e generali</t>
  </si>
  <si>
    <t>Altezza virtuale maggiore o uguale di 4,5 m e/o mq lordo/mq netto maggiore di 1,2</t>
  </si>
  <si>
    <t>Difficoltà di accessibilità o lavorazioni particolarmente onerose</t>
  </si>
  <si>
    <t>2.d</t>
  </si>
  <si>
    <t>org. abit.</t>
  </si>
  <si>
    <r>
      <t xml:space="preserve">SC                   </t>
    </r>
    <r>
      <rPr>
        <sz val="9"/>
        <rFont val="Arial"/>
        <family val="2"/>
      </rPr>
      <t>Sup. compl.</t>
    </r>
  </si>
  <si>
    <r>
      <t>SNR</t>
    </r>
    <r>
      <rPr>
        <b/>
        <sz val="9"/>
        <rFont val="Arial"/>
        <family val="2"/>
      </rPr>
      <t xml:space="preserve">                </t>
    </r>
    <r>
      <rPr>
        <sz val="9"/>
        <rFont val="Arial"/>
        <family val="2"/>
      </rPr>
      <t>totale</t>
    </r>
  </si>
  <si>
    <r>
      <t xml:space="preserve">SC                 </t>
    </r>
    <r>
      <rPr>
        <sz val="9"/>
        <rFont val="Arial"/>
        <family val="2"/>
      </rPr>
      <t>Sup. compl.</t>
    </r>
  </si>
  <si>
    <r>
      <t xml:space="preserve">SNR             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totale</t>
    </r>
  </si>
  <si>
    <t>3.a</t>
  </si>
  <si>
    <t>3.c</t>
  </si>
  <si>
    <t>DA COMPILARE CONTESTUALMENTE ALLA REDAZIONE DELL' EVENTUALE QTE VARIANTE NEL CASO DI AVVENUTE MODIFICHE DELL'ARTICOLAZIONE DEI COSTI E/O DELLE CONSISTENZE DIMENSIONALI</t>
  </si>
  <si>
    <t>Visto quanto innanzi, si attesta il rispetto delle procedure, dei vincoli economici e tecnici, nonché dei requisiti stabiliti per la realizzazione dei programmi di edilizia residenziale pubblica convenzionata - agevolata.</t>
  </si>
  <si>
    <t>COSTO DI REALIZZAZIONE TECNICA (C.R.M.)</t>
  </si>
  <si>
    <t>COSTO TOTALE (C.T.M.)</t>
  </si>
  <si>
    <t>Zona a vincolo ex L. 1497/39 o ex L. 1089/39 (D.Lgs. 42/2004)</t>
  </si>
  <si>
    <t>%            max</t>
  </si>
  <si>
    <t>%             utilizz.</t>
  </si>
  <si>
    <t>legenda</t>
  </si>
  <si>
    <t xml:space="preserve">colonna CTM : </t>
  </si>
  <si>
    <t>Il calcolo dell'importo del contributo è in automatico</t>
  </si>
  <si>
    <t xml:space="preserve"> colonna F: sono percentulali suscettibili di modifiche da parte del compilatore(  da 0 a quelle max della colonna E ). </t>
  </si>
  <si>
    <t xml:space="preserve"> cella H1 - C.B.M. non deve essere modificato nella compilazione del QTE</t>
  </si>
  <si>
    <t xml:space="preserve"> colonna E : sono percentulali fisse da non modificare nella compilazione del QTE ( D.R.G. n. 766/2010 )</t>
  </si>
  <si>
    <t>Le maggiorazioni 2.a-2.b-2.c necessitano, per essere attribuite, di relazione da parte del tecnico.</t>
  </si>
  <si>
    <r>
      <t xml:space="preserve">colonna misura del contributo: </t>
    </r>
    <r>
      <rPr>
        <sz val="10"/>
        <rFont val="Arial"/>
        <family val="2"/>
      </rPr>
      <t>Prima casa inserire 15% - locazione non inferiore a 8 anni inserire 45% e locazione non inferiore a 16 anni 55%</t>
    </r>
  </si>
  <si>
    <t>l'importo sarà determinato in automatico una volta compilato il foglio AMI4 e la superficie complessiva SC</t>
  </si>
  <si>
    <t xml:space="preserve"> L'inserimento di percentuali diverse da quelle inserite ad esempio faranno variare gli importi della colonna H ni automatico</t>
  </si>
  <si>
    <t>La maggiorazione 2.d necessita di certificazione  rilasciata dal Comuneo dalla Sopraintendenza dei Beni culturali</t>
  </si>
  <si>
    <t>Ing.  MARIO ROSSI</t>
  </si>
  <si>
    <t>ALDO BIANCHI</t>
  </si>
  <si>
    <t>LOCALIZZAZIONE        ZONA B/1 P.R.G.</t>
  </si>
  <si>
    <t>D.G.R. N.2000</t>
  </si>
  <si>
    <t>,</t>
  </si>
  <si>
    <t>NO</t>
  </si>
  <si>
    <t>ESEMPIO DI  COMPILAZIONE  DEL  QTE INIZIALE</t>
  </si>
</sst>
</file>

<file path=xl/styles.xml><?xml version="1.0" encoding="utf-8"?>
<styleSheet xmlns="http://schemas.openxmlformats.org/spreadsheetml/2006/main">
  <numFmts count="4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 &quot;\ #,##0;\-&quot; &quot;\ #,##0"/>
    <numFmt numFmtId="165" formatCode="&quot; &quot;\ #,##0;[Red]\-&quot; &quot;\ #,##0"/>
    <numFmt numFmtId="166" formatCode="&quot; &quot;\ #,##0.00;\-&quot; &quot;\ #,##0.00"/>
    <numFmt numFmtId="167" formatCode="&quot; &quot;\ #,##0.00;[Red]\-&quot; &quot;\ #,##0.00"/>
    <numFmt numFmtId="168" formatCode="_-&quot; &quot;\ * #,##0_-;\-&quot; &quot;\ * #,##0_-;_-&quot; &quot;\ * &quot;-&quot;_-;_-@_-"/>
    <numFmt numFmtId="169" formatCode="_-&quot; &quot;\ * #,##0.00_-;\-&quot; &quot;\ * #,##0.00_-;_-&quot; &quot;\ 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d/m/yy"/>
    <numFmt numFmtId="177" formatCode="d\-mmm\-yy"/>
    <numFmt numFmtId="178" formatCode="d\-mmm"/>
    <numFmt numFmtId="179" formatCode="h\.mm\ AM/PM"/>
    <numFmt numFmtId="180" formatCode="h\.mm\.ss\ AM/PM"/>
    <numFmt numFmtId="181" formatCode="h\.mm"/>
    <numFmt numFmtId="182" formatCode="h\.mm\.ss"/>
    <numFmt numFmtId="183" formatCode="d/m/yy\ h\.mm"/>
    <numFmt numFmtId="184" formatCode="dd\.mm\.yy"/>
    <numFmt numFmtId="185" formatCode="#,##0.0"/>
    <numFmt numFmtId="186" formatCode="0.0"/>
    <numFmt numFmtId="187" formatCode="0.0%"/>
    <numFmt numFmtId="188" formatCode="&quot;€&quot;\ #,##0.00"/>
    <numFmt numFmtId="189" formatCode="0.00000"/>
    <numFmt numFmtId="190" formatCode="0.0000"/>
    <numFmt numFmtId="191" formatCode="0.000"/>
    <numFmt numFmtId="192" formatCode="#,##0.000"/>
    <numFmt numFmtId="193" formatCode="0.0000000"/>
    <numFmt numFmtId="194" formatCode="0.000000"/>
    <numFmt numFmtId="195" formatCode="0.000000000"/>
    <numFmt numFmtId="196" formatCode="0.0000000000"/>
    <numFmt numFmtId="197" formatCode="0.00000000"/>
    <numFmt numFmtId="198" formatCode="_-* #,##0.0_-;\-* #,##0.0_-;_-* &quot;-&quot;_-;_-@_-"/>
    <numFmt numFmtId="199" formatCode="_-* #,##0.00_-;\-* #,##0.00_-;_-* &quot;-&quot;_-;_-@_-"/>
    <numFmt numFmtId="200" formatCode="_-[$€-2]\ * #,##0.00_-;\-[$€-2]\ * #,##0.00_-;_-[$€-2]\ * &quot;-&quot;??_-"/>
  </numFmts>
  <fonts count="58">
    <font>
      <sz val="10"/>
      <name val="Arial"/>
      <family val="0"/>
    </font>
    <font>
      <sz val="10"/>
      <name val="MS Sans Serif"/>
      <family val="2"/>
    </font>
    <font>
      <b/>
      <sz val="10"/>
      <name val="MS Sans Serif"/>
      <family val="2"/>
    </font>
    <font>
      <i/>
      <sz val="8"/>
      <name val="MS Sans Serif"/>
      <family val="2"/>
    </font>
    <font>
      <sz val="8"/>
      <name val="MS Sans Serif"/>
      <family val="2"/>
    </font>
    <font>
      <b/>
      <sz val="12"/>
      <name val="MS Sans Serif"/>
      <family val="2"/>
    </font>
    <font>
      <b/>
      <sz val="14"/>
      <name val="MS Sans Serif"/>
      <family val="2"/>
    </font>
    <font>
      <b/>
      <u val="single"/>
      <sz val="10"/>
      <name val="MS Sans Serif"/>
      <family val="2"/>
    </font>
    <font>
      <b/>
      <sz val="8"/>
      <name val="MS Sans Serif"/>
      <family val="2"/>
    </font>
    <font>
      <sz val="12"/>
      <name val="MS Sans Serif"/>
      <family val="2"/>
    </font>
    <font>
      <b/>
      <sz val="9"/>
      <name val="MS Sans Serif"/>
      <family val="2"/>
    </font>
    <font>
      <b/>
      <sz val="7.5"/>
      <name val="MS Sans Serif"/>
      <family val="2"/>
    </font>
    <font>
      <sz val="9"/>
      <name val="MS Sans Serif"/>
      <family val="2"/>
    </font>
    <font>
      <u val="single"/>
      <sz val="10"/>
      <name val="MS Sans Serif"/>
      <family val="2"/>
    </font>
    <font>
      <sz val="8.5"/>
      <name val="MS Sans Serif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color indexed="16"/>
      <name val="Arial"/>
      <family val="2"/>
    </font>
    <font>
      <sz val="8"/>
      <name val="Arial"/>
      <family val="2"/>
    </font>
    <font>
      <sz val="10"/>
      <color indexed="40"/>
      <name val="Arial"/>
      <family val="2"/>
    </font>
    <font>
      <b/>
      <sz val="10"/>
      <color indexed="40"/>
      <name val="Arial"/>
      <family val="2"/>
    </font>
    <font>
      <sz val="20"/>
      <name val="Times New Roman"/>
      <family val="1"/>
    </font>
    <font>
      <b/>
      <sz val="9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40"/>
      <name val="MS Sans Serif"/>
      <family val="2"/>
    </font>
    <font>
      <sz val="11"/>
      <color indexed="8"/>
      <name val="Calibri"/>
      <family val="2"/>
    </font>
    <font>
      <sz val="11"/>
      <color indexed="4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4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3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0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1" applyNumberFormat="0" applyAlignment="0" applyProtection="0"/>
    <xf numFmtId="0" fontId="48" fillId="0" borderId="2" applyNumberFormat="0" applyFill="0" applyAlignment="0" applyProtection="0"/>
    <xf numFmtId="0" fontId="49" fillId="19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15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200" fontId="0" fillId="0" borderId="0" applyFont="0" applyFill="0" applyBorder="0" applyAlignment="0" applyProtection="0"/>
    <xf numFmtId="0" fontId="50" fillId="25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6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7" borderId="4" applyNumberFormat="0" applyFont="0" applyAlignment="0" applyProtection="0"/>
    <xf numFmtId="0" fontId="52" fillId="18" borderId="5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28" borderId="0" applyNumberFormat="0" applyBorder="0" applyAlignment="0" applyProtection="0"/>
    <xf numFmtId="0" fontId="57" fillId="29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440">
    <xf numFmtId="0" fontId="0" fillId="0" borderId="0" xfId="0" applyAlignment="1">
      <alignment/>
    </xf>
    <xf numFmtId="0" fontId="1" fillId="1" borderId="10" xfId="49" applyFill="1" applyBorder="1">
      <alignment/>
      <protection/>
    </xf>
    <xf numFmtId="0" fontId="1" fillId="1" borderId="11" xfId="49" applyFill="1" applyBorder="1">
      <alignment/>
      <protection/>
    </xf>
    <xf numFmtId="0" fontId="1" fillId="1" borderId="12" xfId="49" applyFill="1" applyBorder="1">
      <alignment/>
      <protection/>
    </xf>
    <xf numFmtId="0" fontId="1" fillId="0" borderId="0" xfId="49">
      <alignment/>
      <protection/>
    </xf>
    <xf numFmtId="0" fontId="1" fillId="1" borderId="13" xfId="49" applyFill="1" applyBorder="1">
      <alignment/>
      <protection/>
    </xf>
    <xf numFmtId="0" fontId="1" fillId="1" borderId="0" xfId="49" applyFill="1" applyBorder="1">
      <alignment/>
      <protection/>
    </xf>
    <xf numFmtId="0" fontId="1" fillId="1" borderId="14" xfId="49" applyFill="1" applyBorder="1">
      <alignment/>
      <protection/>
    </xf>
    <xf numFmtId="0" fontId="1" fillId="0" borderId="10" xfId="49" applyBorder="1">
      <alignment/>
      <protection/>
    </xf>
    <xf numFmtId="0" fontId="1" fillId="0" borderId="11" xfId="49" applyBorder="1">
      <alignment/>
      <protection/>
    </xf>
    <xf numFmtId="0" fontId="1" fillId="0" borderId="12" xfId="49" applyBorder="1">
      <alignment/>
      <protection/>
    </xf>
    <xf numFmtId="0" fontId="1" fillId="0" borderId="13" xfId="49" applyBorder="1">
      <alignment/>
      <protection/>
    </xf>
    <xf numFmtId="0" fontId="1" fillId="0" borderId="0" xfId="49" applyBorder="1">
      <alignment/>
      <protection/>
    </xf>
    <xf numFmtId="0" fontId="1" fillId="0" borderId="14" xfId="49" applyBorder="1">
      <alignment/>
      <protection/>
    </xf>
    <xf numFmtId="0" fontId="1" fillId="0" borderId="13" xfId="49" applyFont="1" applyBorder="1">
      <alignment/>
      <protection/>
    </xf>
    <xf numFmtId="0" fontId="1" fillId="0" borderId="0" xfId="49" applyFont="1" applyBorder="1">
      <alignment/>
      <protection/>
    </xf>
    <xf numFmtId="0" fontId="3" fillId="0" borderId="0" xfId="49" applyFont="1">
      <alignment/>
      <protection/>
    </xf>
    <xf numFmtId="0" fontId="1" fillId="0" borderId="0" xfId="49" applyFont="1">
      <alignment/>
      <protection/>
    </xf>
    <xf numFmtId="0" fontId="1" fillId="0" borderId="15" xfId="49" applyBorder="1">
      <alignment/>
      <protection/>
    </xf>
    <xf numFmtId="0" fontId="1" fillId="0" borderId="16" xfId="49" applyBorder="1">
      <alignment/>
      <protection/>
    </xf>
    <xf numFmtId="0" fontId="5" fillId="0" borderId="17" xfId="49" applyFont="1" applyBorder="1" applyAlignment="1">
      <alignment horizontal="center"/>
      <protection/>
    </xf>
    <xf numFmtId="0" fontId="1" fillId="0" borderId="17" xfId="49" applyBorder="1" applyAlignment="1">
      <alignment horizontal="center"/>
      <protection/>
    </xf>
    <xf numFmtId="0" fontId="1" fillId="0" borderId="18" xfId="49" applyBorder="1">
      <alignment/>
      <protection/>
    </xf>
    <xf numFmtId="0" fontId="1" fillId="0" borderId="19" xfId="49" applyBorder="1">
      <alignment/>
      <protection/>
    </xf>
    <xf numFmtId="0" fontId="1" fillId="0" borderId="19" xfId="49" applyBorder="1" applyAlignment="1">
      <alignment horizontal="center"/>
      <protection/>
    </xf>
    <xf numFmtId="0" fontId="1" fillId="0" borderId="14" xfId="49" applyBorder="1" applyAlignment="1">
      <alignment horizontal="center"/>
      <protection/>
    </xf>
    <xf numFmtId="0" fontId="2" fillId="0" borderId="20" xfId="49" applyFont="1" applyBorder="1">
      <alignment/>
      <protection/>
    </xf>
    <xf numFmtId="0" fontId="6" fillId="1" borderId="18" xfId="49" applyFont="1" applyFill="1" applyBorder="1">
      <alignment/>
      <protection/>
    </xf>
    <xf numFmtId="0" fontId="1" fillId="1" borderId="18" xfId="49" applyFill="1" applyBorder="1">
      <alignment/>
      <protection/>
    </xf>
    <xf numFmtId="0" fontId="1" fillId="1" borderId="19" xfId="49" applyFill="1" applyBorder="1">
      <alignment/>
      <protection/>
    </xf>
    <xf numFmtId="0" fontId="2" fillId="0" borderId="13" xfId="49" applyFont="1" applyBorder="1">
      <alignment/>
      <protection/>
    </xf>
    <xf numFmtId="0" fontId="2" fillId="0" borderId="0" xfId="49" applyFont="1" applyBorder="1">
      <alignment/>
      <protection/>
    </xf>
    <xf numFmtId="0" fontId="2" fillId="0" borderId="0" xfId="49" applyFont="1">
      <alignment/>
      <protection/>
    </xf>
    <xf numFmtId="0" fontId="2" fillId="0" borderId="18" xfId="49" applyFont="1" applyBorder="1">
      <alignment/>
      <protection/>
    </xf>
    <xf numFmtId="0" fontId="1" fillId="0" borderId="21" xfId="49" applyBorder="1">
      <alignment/>
      <protection/>
    </xf>
    <xf numFmtId="3" fontId="1" fillId="0" borderId="18" xfId="49" applyNumberFormat="1" applyBorder="1">
      <alignment/>
      <protection/>
    </xf>
    <xf numFmtId="0" fontId="1" fillId="0" borderId="0" xfId="50">
      <alignment/>
      <protection/>
    </xf>
    <xf numFmtId="0" fontId="1" fillId="0" borderId="11" xfId="50" applyBorder="1">
      <alignment/>
      <protection/>
    </xf>
    <xf numFmtId="0" fontId="2" fillId="0" borderId="11" xfId="50" applyFont="1" applyBorder="1">
      <alignment/>
      <protection/>
    </xf>
    <xf numFmtId="3" fontId="1" fillId="0" borderId="11" xfId="50" applyNumberFormat="1" applyBorder="1">
      <alignment/>
      <protection/>
    </xf>
    <xf numFmtId="0" fontId="1" fillId="0" borderId="0" xfId="50" applyBorder="1">
      <alignment/>
      <protection/>
    </xf>
    <xf numFmtId="0" fontId="2" fillId="0" borderId="0" xfId="50" applyFont="1" applyBorder="1">
      <alignment/>
      <protection/>
    </xf>
    <xf numFmtId="0" fontId="2" fillId="0" borderId="0" xfId="50" applyFont="1" applyBorder="1" applyAlignment="1">
      <alignment horizontal="center"/>
      <protection/>
    </xf>
    <xf numFmtId="0" fontId="1" fillId="0" borderId="0" xfId="50" applyFont="1" applyBorder="1" applyAlignment="1">
      <alignment/>
      <protection/>
    </xf>
    <xf numFmtId="0" fontId="2" fillId="0" borderId="0" xfId="50" applyFont="1" applyFill="1" applyBorder="1" applyAlignment="1">
      <alignment horizontal="center"/>
      <protection/>
    </xf>
    <xf numFmtId="0" fontId="1" fillId="0" borderId="0" xfId="50" applyFont="1" applyFill="1" applyBorder="1" applyAlignment="1">
      <alignment horizontal="center"/>
      <protection/>
    </xf>
    <xf numFmtId="3" fontId="2" fillId="0" borderId="17" xfId="50" applyNumberFormat="1" applyFont="1" applyFill="1" applyBorder="1" applyAlignment="1">
      <alignment horizontal="center"/>
      <protection/>
    </xf>
    <xf numFmtId="0" fontId="7" fillId="0" borderId="0" xfId="50" applyFont="1" applyFill="1" applyBorder="1" applyAlignment="1">
      <alignment horizontal="center"/>
      <protection/>
    </xf>
    <xf numFmtId="174" fontId="1" fillId="0" borderId="18" xfId="66" applyFont="1" applyBorder="1" applyAlignment="1">
      <alignment horizontal="left"/>
    </xf>
    <xf numFmtId="0" fontId="4" fillId="0" borderId="10" xfId="49" applyFont="1" applyBorder="1" applyAlignment="1">
      <alignment horizontal="center" vertical="center"/>
      <protection/>
    </xf>
    <xf numFmtId="0" fontId="1" fillId="0" borderId="10" xfId="49" applyBorder="1" applyAlignment="1">
      <alignment vertical="center"/>
      <protection/>
    </xf>
    <xf numFmtId="0" fontId="1" fillId="0" borderId="12" xfId="49" applyBorder="1" applyAlignment="1">
      <alignment vertical="center"/>
      <protection/>
    </xf>
    <xf numFmtId="0" fontId="4" fillId="0" borderId="12" xfId="49" applyFont="1" applyBorder="1" applyAlignment="1">
      <alignment vertical="center"/>
      <protection/>
    </xf>
    <xf numFmtId="0" fontId="6" fillId="1" borderId="20" xfId="49" applyFont="1" applyFill="1" applyBorder="1" applyAlignment="1">
      <alignment vertical="center"/>
      <protection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1" fillId="0" borderId="17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17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9" fontId="4" fillId="0" borderId="0" xfId="0" applyNumberFormat="1" applyFont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9" fontId="13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justify"/>
    </xf>
    <xf numFmtId="0" fontId="13" fillId="0" borderId="0" xfId="0" applyFont="1" applyAlignment="1">
      <alignment horizontal="lef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right"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 horizontal="fill"/>
    </xf>
    <xf numFmtId="0" fontId="1" fillId="0" borderId="14" xfId="0" applyFont="1" applyBorder="1" applyAlignment="1">
      <alignment horizontal="fill"/>
    </xf>
    <xf numFmtId="0" fontId="0" fillId="0" borderId="0" xfId="0" applyBorder="1" applyAlignment="1">
      <alignment horizontal="justify" wrapText="1"/>
    </xf>
    <xf numFmtId="0" fontId="0" fillId="0" borderId="14" xfId="0" applyBorder="1" applyAlignment="1">
      <alignment horizontal="justify" wrapText="1"/>
    </xf>
    <xf numFmtId="0" fontId="0" fillId="0" borderId="13" xfId="0" applyBorder="1" applyAlignment="1">
      <alignment horizontal="justify" wrapText="1"/>
    </xf>
    <xf numFmtId="0" fontId="9" fillId="0" borderId="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1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0" xfId="0" applyFont="1" applyAlignment="1">
      <alignment horizontal="right"/>
    </xf>
    <xf numFmtId="0" fontId="1" fillId="0" borderId="18" xfId="49" applyFont="1" applyBorder="1">
      <alignment/>
      <protection/>
    </xf>
    <xf numFmtId="0" fontId="10" fillId="0" borderId="22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0" fontId="14" fillId="0" borderId="15" xfId="49" applyFont="1" applyBorder="1" applyAlignment="1">
      <alignment vertical="top"/>
      <protection/>
    </xf>
    <xf numFmtId="14" fontId="1" fillId="0" borderId="19" xfId="49" applyNumberFormat="1" applyBorder="1" applyAlignment="1">
      <alignment horizontal="center"/>
      <protection/>
    </xf>
    <xf numFmtId="0" fontId="0" fillId="0" borderId="17" xfId="0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0" fillId="0" borderId="0" xfId="0" applyAlignment="1">
      <alignment horizontal="center"/>
    </xf>
    <xf numFmtId="0" fontId="17" fillId="0" borderId="0" xfId="0" applyFont="1" applyAlignment="1">
      <alignment horizontal="right"/>
    </xf>
    <xf numFmtId="187" fontId="0" fillId="0" borderId="17" xfId="0" applyNumberFormat="1" applyBorder="1" applyAlignment="1">
      <alignment/>
    </xf>
    <xf numFmtId="187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17" xfId="0" applyBorder="1" applyAlignment="1">
      <alignment/>
    </xf>
    <xf numFmtId="3" fontId="10" fillId="0" borderId="17" xfId="0" applyNumberFormat="1" applyFont="1" applyBorder="1" applyAlignment="1">
      <alignment horizontal="center" vertical="top" textRotation="90"/>
    </xf>
    <xf numFmtId="0" fontId="0" fillId="0" borderId="17" xfId="0" applyBorder="1" applyAlignment="1">
      <alignment horizontal="center" vertical="top" textRotation="90"/>
    </xf>
    <xf numFmtId="4" fontId="19" fillId="0" borderId="17" xfId="0" applyNumberFormat="1" applyFont="1" applyBorder="1" applyAlignment="1">
      <alignment/>
    </xf>
    <xf numFmtId="4" fontId="20" fillId="0" borderId="17" xfId="0" applyNumberFormat="1" applyFont="1" applyBorder="1" applyAlignment="1">
      <alignment/>
    </xf>
    <xf numFmtId="4" fontId="19" fillId="0" borderId="17" xfId="0" applyNumberFormat="1" applyFont="1" applyBorder="1" applyAlignment="1">
      <alignment/>
    </xf>
    <xf numFmtId="0" fontId="0" fillId="0" borderId="18" xfId="0" applyBorder="1" applyAlignment="1">
      <alignment/>
    </xf>
    <xf numFmtId="0" fontId="0" fillId="0" borderId="14" xfId="0" applyBorder="1" applyAlignment="1">
      <alignment/>
    </xf>
    <xf numFmtId="0" fontId="1" fillId="0" borderId="13" xfId="49" applyFont="1" applyBorder="1" applyAlignment="1">
      <alignment horizontal="right"/>
      <protection/>
    </xf>
    <xf numFmtId="0" fontId="1" fillId="0" borderId="13" xfId="49" applyFont="1" applyBorder="1" applyAlignment="1">
      <alignment/>
      <protection/>
    </xf>
    <xf numFmtId="0" fontId="1" fillId="0" borderId="17" xfId="49" applyFont="1" applyBorder="1">
      <alignment/>
      <protection/>
    </xf>
    <xf numFmtId="0" fontId="0" fillId="0" borderId="0" xfId="0" applyBorder="1" applyAlignment="1">
      <alignment/>
    </xf>
    <xf numFmtId="0" fontId="21" fillId="0" borderId="14" xfId="0" applyFont="1" applyBorder="1" applyAlignment="1">
      <alignment/>
    </xf>
    <xf numFmtId="0" fontId="1" fillId="1" borderId="12" xfId="49" applyFont="1" applyFill="1" applyBorder="1" applyAlignment="1">
      <alignment horizontal="center" vertical="center"/>
      <protection/>
    </xf>
    <xf numFmtId="0" fontId="18" fillId="0" borderId="13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21" xfId="0" applyBorder="1" applyAlignment="1">
      <alignment/>
    </xf>
    <xf numFmtId="0" fontId="0" fillId="0" borderId="14" xfId="0" applyBorder="1" applyAlignment="1">
      <alignment/>
    </xf>
    <xf numFmtId="0" fontId="1" fillId="0" borderId="16" xfId="49" applyFont="1" applyBorder="1">
      <alignment/>
      <protection/>
    </xf>
    <xf numFmtId="0" fontId="4" fillId="0" borderId="0" xfId="49" applyFont="1" applyBorder="1">
      <alignment/>
      <protection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3" fillId="0" borderId="0" xfId="0" applyFont="1" applyAlignment="1">
      <alignment/>
    </xf>
    <xf numFmtId="0" fontId="23" fillId="0" borderId="13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14" xfId="0" applyFont="1" applyBorder="1" applyAlignment="1">
      <alignment/>
    </xf>
    <xf numFmtId="0" fontId="16" fillId="0" borderId="22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49" fontId="15" fillId="0" borderId="23" xfId="0" applyNumberFormat="1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0" borderId="21" xfId="0" applyFont="1" applyBorder="1" applyAlignment="1">
      <alignment/>
    </xf>
    <xf numFmtId="0" fontId="15" fillId="0" borderId="24" xfId="0" applyFont="1" applyBorder="1" applyAlignment="1">
      <alignment/>
    </xf>
    <xf numFmtId="0" fontId="0" fillId="0" borderId="0" xfId="0" applyBorder="1" applyAlignment="1">
      <alignment horizontal="center" vertical="center" textRotation="90" wrapText="1"/>
    </xf>
    <xf numFmtId="0" fontId="0" fillId="0" borderId="0" xfId="0" applyAlignment="1">
      <alignment horizontal="center" vertical="center" textRotation="90" wrapText="1"/>
    </xf>
    <xf numFmtId="0" fontId="0" fillId="0" borderId="22" xfId="0" applyBorder="1" applyAlignment="1">
      <alignment/>
    </xf>
    <xf numFmtId="0" fontId="0" fillId="30" borderId="12" xfId="0" applyFill="1" applyBorder="1" applyAlignment="1">
      <alignment/>
    </xf>
    <xf numFmtId="0" fontId="0" fillId="30" borderId="11" xfId="0" applyFill="1" applyBorder="1" applyAlignment="1">
      <alignment/>
    </xf>
    <xf numFmtId="0" fontId="0" fillId="30" borderId="22" xfId="0" applyFill="1" applyBorder="1" applyAlignment="1">
      <alignment/>
    </xf>
    <xf numFmtId="0" fontId="0" fillId="30" borderId="14" xfId="0" applyFill="1" applyBorder="1" applyAlignment="1">
      <alignment/>
    </xf>
    <xf numFmtId="0" fontId="0" fillId="30" borderId="0" xfId="0" applyFill="1" applyBorder="1" applyAlignment="1">
      <alignment/>
    </xf>
    <xf numFmtId="0" fontId="0" fillId="30" borderId="23" xfId="0" applyFill="1" applyBorder="1" applyAlignment="1">
      <alignment/>
    </xf>
    <xf numFmtId="0" fontId="0" fillId="30" borderId="21" xfId="0" applyFill="1" applyBorder="1" applyAlignment="1">
      <alignment/>
    </xf>
    <xf numFmtId="0" fontId="0" fillId="30" borderId="16" xfId="0" applyFill="1" applyBorder="1" applyAlignment="1">
      <alignment/>
    </xf>
    <xf numFmtId="0" fontId="0" fillId="30" borderId="24" xfId="0" applyFill="1" applyBorder="1" applyAlignment="1">
      <alignment/>
    </xf>
    <xf numFmtId="0" fontId="15" fillId="0" borderId="23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21" fillId="0" borderId="0" xfId="0" applyFont="1" applyBorder="1" applyAlignment="1">
      <alignment/>
    </xf>
    <xf numFmtId="0" fontId="2" fillId="0" borderId="15" xfId="0" applyFont="1" applyBorder="1" applyAlignment="1">
      <alignment/>
    </xf>
    <xf numFmtId="4" fontId="26" fillId="0" borderId="0" xfId="49" applyNumberFormat="1" applyFont="1" applyBorder="1" applyAlignment="1">
      <alignment horizontal="left"/>
      <protection/>
    </xf>
    <xf numFmtId="4" fontId="19" fillId="0" borderId="0" xfId="0" applyNumberFormat="1" applyFont="1" applyBorder="1" applyAlignment="1">
      <alignment horizontal="left"/>
    </xf>
    <xf numFmtId="4" fontId="19" fillId="0" borderId="14" xfId="0" applyNumberFormat="1" applyFont="1" applyBorder="1" applyAlignment="1">
      <alignment horizontal="left"/>
    </xf>
    <xf numFmtId="2" fontId="0" fillId="0" borderId="17" xfId="0" applyNumberFormat="1" applyBorder="1" applyAlignment="1">
      <alignment/>
    </xf>
    <xf numFmtId="2" fontId="19" fillId="0" borderId="17" xfId="0" applyNumberFormat="1" applyFont="1" applyBorder="1" applyAlignment="1">
      <alignment/>
    </xf>
    <xf numFmtId="188" fontId="1" fillId="0" borderId="17" xfId="51" applyNumberFormat="1" applyBorder="1">
      <alignment/>
      <protection/>
    </xf>
    <xf numFmtId="10" fontId="1" fillId="0" borderId="17" xfId="51" applyNumberFormat="1" applyBorder="1">
      <alignment/>
      <protection/>
    </xf>
    <xf numFmtId="2" fontId="0" fillId="0" borderId="0" xfId="0" applyNumberFormat="1" applyBorder="1" applyAlignment="1">
      <alignment/>
    </xf>
    <xf numFmtId="2" fontId="19" fillId="0" borderId="0" xfId="0" applyNumberFormat="1" applyFont="1" applyBorder="1" applyAlignment="1">
      <alignment/>
    </xf>
    <xf numFmtId="2" fontId="20" fillId="0" borderId="0" xfId="0" applyNumberFormat="1" applyFont="1" applyBorder="1" applyAlignment="1">
      <alignment/>
    </xf>
    <xf numFmtId="2" fontId="20" fillId="0" borderId="23" xfId="0" applyNumberFormat="1" applyFont="1" applyBorder="1" applyAlignment="1">
      <alignment/>
    </xf>
    <xf numFmtId="0" fontId="9" fillId="0" borderId="0" xfId="0" applyFont="1" applyBorder="1" applyAlignment="1">
      <alignment/>
    </xf>
    <xf numFmtId="3" fontId="2" fillId="0" borderId="16" xfId="50" applyNumberFormat="1" applyFont="1" applyFill="1" applyBorder="1" applyAlignment="1">
      <alignment horizontal="center"/>
      <protection/>
    </xf>
    <xf numFmtId="3" fontId="2" fillId="0" borderId="0" xfId="50" applyNumberFormat="1" applyFont="1" applyFill="1" applyBorder="1" applyAlignment="1">
      <alignment horizontal="center"/>
      <protection/>
    </xf>
    <xf numFmtId="3" fontId="2" fillId="0" borderId="11" xfId="50" applyNumberFormat="1" applyFont="1" applyFill="1" applyBorder="1" applyAlignment="1">
      <alignment horizontal="center"/>
      <protection/>
    </xf>
    <xf numFmtId="49" fontId="0" fillId="0" borderId="17" xfId="0" applyNumberFormat="1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2" fontId="0" fillId="0" borderId="23" xfId="0" applyNumberForma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18" fillId="0" borderId="17" xfId="0" applyFont="1" applyBorder="1" applyAlignment="1">
      <alignment horizontal="center" wrapText="1"/>
    </xf>
    <xf numFmtId="188" fontId="19" fillId="0" borderId="17" xfId="0" applyNumberFormat="1" applyFont="1" applyBorder="1" applyAlignment="1">
      <alignment/>
    </xf>
    <xf numFmtId="0" fontId="16" fillId="0" borderId="13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13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2" fontId="0" fillId="0" borderId="0" xfId="0" applyNumberFormat="1" applyFont="1" applyBorder="1" applyAlignment="1">
      <alignment/>
    </xf>
    <xf numFmtId="2" fontId="0" fillId="0" borderId="23" xfId="0" applyNumberFormat="1" applyFont="1" applyBorder="1" applyAlignment="1">
      <alignment/>
    </xf>
    <xf numFmtId="0" fontId="16" fillId="0" borderId="0" xfId="0" applyFont="1" applyAlignment="1">
      <alignment/>
    </xf>
    <xf numFmtId="0" fontId="0" fillId="0" borderId="0" xfId="0" applyAlignment="1" quotePrefix="1">
      <alignment horizontal="left"/>
    </xf>
    <xf numFmtId="0" fontId="16" fillId="0" borderId="0" xfId="0" applyFont="1" applyBorder="1" applyAlignment="1" quotePrefix="1">
      <alignment horizontal="left"/>
    </xf>
    <xf numFmtId="2" fontId="0" fillId="0" borderId="0" xfId="0" applyNumberFormat="1" applyBorder="1" applyAlignment="1" quotePrefix="1">
      <alignment horizontal="left"/>
    </xf>
    <xf numFmtId="49" fontId="1" fillId="0" borderId="18" xfId="66" applyNumberFormat="1" applyFont="1" applyBorder="1" applyAlignment="1">
      <alignment horizontal="right"/>
    </xf>
    <xf numFmtId="0" fontId="0" fillId="0" borderId="17" xfId="0" applyFont="1" applyBorder="1" applyAlignment="1">
      <alignment/>
    </xf>
    <xf numFmtId="4" fontId="0" fillId="0" borderId="23" xfId="0" applyNumberFormat="1" applyBorder="1" applyAlignment="1">
      <alignment/>
    </xf>
    <xf numFmtId="4" fontId="0" fillId="0" borderId="16" xfId="0" applyNumberFormat="1" applyBorder="1" applyAlignment="1">
      <alignment/>
    </xf>
    <xf numFmtId="4" fontId="0" fillId="30" borderId="12" xfId="0" applyNumberFormat="1" applyFill="1" applyBorder="1" applyAlignment="1">
      <alignment/>
    </xf>
    <xf numFmtId="4" fontId="0" fillId="30" borderId="14" xfId="0" applyNumberFormat="1" applyFill="1" applyBorder="1" applyAlignment="1">
      <alignment/>
    </xf>
    <xf numFmtId="4" fontId="0" fillId="30" borderId="21" xfId="0" applyNumberFormat="1" applyFill="1" applyBorder="1" applyAlignment="1">
      <alignment/>
    </xf>
    <xf numFmtId="4" fontId="0" fillId="30" borderId="22" xfId="0" applyNumberFormat="1" applyFill="1" applyBorder="1" applyAlignment="1">
      <alignment/>
    </xf>
    <xf numFmtId="4" fontId="0" fillId="30" borderId="23" xfId="0" applyNumberFormat="1" applyFill="1" applyBorder="1" applyAlignment="1">
      <alignment/>
    </xf>
    <xf numFmtId="4" fontId="0" fillId="30" borderId="24" xfId="0" applyNumberForma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49" applyFont="1" applyBorder="1" applyAlignment="1">
      <alignment horizontal="center" vertical="center"/>
      <protection/>
    </xf>
    <xf numFmtId="0" fontId="1" fillId="0" borderId="16" xfId="49" applyBorder="1" applyAlignment="1">
      <alignment horizontal="center"/>
      <protection/>
    </xf>
    <xf numFmtId="0" fontId="1" fillId="0" borderId="21" xfId="49" applyBorder="1" applyAlignment="1">
      <alignment horizontal="center"/>
      <protection/>
    </xf>
    <xf numFmtId="0" fontId="1" fillId="0" borderId="10" xfId="49" applyFont="1" applyBorder="1" applyAlignment="1">
      <alignment horizontal="left"/>
      <protection/>
    </xf>
    <xf numFmtId="0" fontId="1" fillId="0" borderId="11" xfId="49" applyFont="1" applyBorder="1" applyAlignment="1">
      <alignment horizontal="left"/>
      <protection/>
    </xf>
    <xf numFmtId="0" fontId="1" fillId="0" borderId="12" xfId="49" applyFont="1" applyBorder="1" applyAlignment="1">
      <alignment horizontal="left"/>
      <protection/>
    </xf>
    <xf numFmtId="0" fontId="4" fillId="0" borderId="0" xfId="49" applyFont="1" applyBorder="1" applyAlignment="1">
      <alignment/>
      <protection/>
    </xf>
    <xf numFmtId="0" fontId="0" fillId="0" borderId="0" xfId="0" applyBorder="1" applyAlignment="1">
      <alignment/>
    </xf>
    <xf numFmtId="0" fontId="12" fillId="0" borderId="13" xfId="49" applyFont="1" applyBorder="1" applyAlignment="1">
      <alignment/>
      <protection/>
    </xf>
    <xf numFmtId="0" fontId="15" fillId="0" borderId="0" xfId="0" applyFont="1" applyBorder="1" applyAlignment="1">
      <alignment/>
    </xf>
    <xf numFmtId="4" fontId="1" fillId="0" borderId="0" xfId="49" applyNumberFormat="1" applyBorder="1" applyAlignment="1">
      <alignment horizontal="left"/>
      <protection/>
    </xf>
    <xf numFmtId="4" fontId="0" fillId="0" borderId="0" xfId="0" applyNumberFormat="1" applyBorder="1" applyAlignment="1">
      <alignment horizontal="left"/>
    </xf>
    <xf numFmtId="4" fontId="0" fillId="0" borderId="14" xfId="0" applyNumberFormat="1" applyBorder="1" applyAlignment="1">
      <alignment horizontal="left"/>
    </xf>
    <xf numFmtId="0" fontId="1" fillId="0" borderId="0" xfId="49" applyBorder="1" applyAlignment="1">
      <alignment/>
      <protection/>
    </xf>
    <xf numFmtId="0" fontId="0" fillId="0" borderId="14" xfId="0" applyBorder="1" applyAlignment="1">
      <alignment/>
    </xf>
    <xf numFmtId="0" fontId="1" fillId="0" borderId="0" xfId="49" applyBorder="1" applyAlignment="1">
      <alignment horizontal="left"/>
      <protection/>
    </xf>
    <xf numFmtId="0" fontId="0" fillId="0" borderId="0" xfId="0" applyBorder="1" applyAlignment="1">
      <alignment horizontal="left"/>
    </xf>
    <xf numFmtId="0" fontId="0" fillId="0" borderId="14" xfId="0" applyBorder="1" applyAlignment="1">
      <alignment horizontal="left"/>
    </xf>
    <xf numFmtId="0" fontId="4" fillId="0" borderId="13" xfId="49" applyFont="1" applyBorder="1" applyAlignment="1">
      <alignment horizontal="left"/>
      <protection/>
    </xf>
    <xf numFmtId="0" fontId="4" fillId="0" borderId="0" xfId="49" applyFont="1" applyBorder="1" applyAlignment="1">
      <alignment horizontal="left"/>
      <protection/>
    </xf>
    <xf numFmtId="0" fontId="4" fillId="0" borderId="14" xfId="49" applyFont="1" applyBorder="1" applyAlignment="1">
      <alignment horizontal="left"/>
      <protection/>
    </xf>
    <xf numFmtId="0" fontId="4" fillId="0" borderId="13" xfId="49" applyFont="1" applyBorder="1" applyAlignment="1">
      <alignment/>
      <protection/>
    </xf>
    <xf numFmtId="0" fontId="18" fillId="0" borderId="0" xfId="0" applyFont="1" applyBorder="1" applyAlignment="1">
      <alignment/>
    </xf>
    <xf numFmtId="0" fontId="18" fillId="0" borderId="14" xfId="0" applyFont="1" applyBorder="1" applyAlignment="1">
      <alignment/>
    </xf>
    <xf numFmtId="0" fontId="4" fillId="0" borderId="13" xfId="49" applyFont="1" applyBorder="1" applyAlignment="1">
      <alignment vertical="center"/>
      <protection/>
    </xf>
    <xf numFmtId="0" fontId="1" fillId="0" borderId="18" xfId="49" applyFont="1" applyBorder="1" applyAlignment="1">
      <alignment/>
      <protection/>
    </xf>
    <xf numFmtId="0" fontId="1" fillId="0" borderId="19" xfId="49" applyFont="1" applyBorder="1" applyAlignment="1">
      <alignment/>
      <protection/>
    </xf>
    <xf numFmtId="0" fontId="1" fillId="0" borderId="18" xfId="49" applyBorder="1" applyAlignment="1">
      <alignment/>
      <protection/>
    </xf>
    <xf numFmtId="0" fontId="1" fillId="0" borderId="19" xfId="49" applyBorder="1" applyAlignment="1">
      <alignment/>
      <protection/>
    </xf>
    <xf numFmtId="0" fontId="8" fillId="0" borderId="10" xfId="49" applyFont="1" applyBorder="1" applyAlignment="1">
      <alignment/>
      <protection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1" fillId="0" borderId="10" xfId="49" applyFont="1" applyBorder="1" applyAlignment="1">
      <alignment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0" xfId="49" applyFont="1" applyAlignment="1">
      <alignment horizontal="center"/>
      <protection/>
    </xf>
    <xf numFmtId="0" fontId="0" fillId="0" borderId="0" xfId="0" applyAlignment="1">
      <alignment horizontal="center"/>
    </xf>
    <xf numFmtId="0" fontId="4" fillId="0" borderId="13" xfId="49" applyFont="1" applyBorder="1" applyAlignment="1">
      <alignment/>
      <protection/>
    </xf>
    <xf numFmtId="0" fontId="1" fillId="0" borderId="13" xfId="49" applyFont="1" applyBorder="1" applyAlignment="1">
      <alignment/>
      <protection/>
    </xf>
    <xf numFmtId="0" fontId="1" fillId="0" borderId="20" xfId="49" applyBorder="1" applyAlignment="1">
      <alignment/>
      <protection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1" borderId="13" xfId="49" applyFont="1" applyFill="1" applyBorder="1" applyAlignment="1">
      <alignment horizontal="center"/>
      <protection/>
    </xf>
    <xf numFmtId="0" fontId="2" fillId="1" borderId="0" xfId="49" applyFont="1" applyFill="1" applyBorder="1" applyAlignment="1">
      <alignment horizontal="center"/>
      <protection/>
    </xf>
    <xf numFmtId="0" fontId="2" fillId="1" borderId="14" xfId="49" applyFont="1" applyFill="1" applyBorder="1" applyAlignment="1">
      <alignment horizontal="center"/>
      <protection/>
    </xf>
    <xf numFmtId="0" fontId="6" fillId="0" borderId="10" xfId="49" applyFont="1" applyFill="1" applyBorder="1" applyAlignment="1">
      <alignment horizontal="center" vertical="center"/>
      <protection/>
    </xf>
    <xf numFmtId="0" fontId="6" fillId="0" borderId="11" xfId="49" applyFont="1" applyFill="1" applyBorder="1" applyAlignment="1">
      <alignment horizontal="center" vertical="center"/>
      <protection/>
    </xf>
    <xf numFmtId="0" fontId="6" fillId="0" borderId="12" xfId="49" applyFont="1" applyFill="1" applyBorder="1" applyAlignment="1">
      <alignment horizontal="center" vertical="center"/>
      <protection/>
    </xf>
    <xf numFmtId="0" fontId="6" fillId="0" borderId="13" xfId="49" applyFont="1" applyFill="1" applyBorder="1" applyAlignment="1">
      <alignment horizontal="center" vertical="center"/>
      <protection/>
    </xf>
    <xf numFmtId="0" fontId="6" fillId="0" borderId="0" xfId="49" applyFont="1" applyFill="1" applyBorder="1" applyAlignment="1">
      <alignment horizontal="center" vertical="center"/>
      <protection/>
    </xf>
    <xf numFmtId="0" fontId="6" fillId="0" borderId="14" xfId="49" applyFont="1" applyFill="1" applyBorder="1" applyAlignment="1">
      <alignment horizontal="center" vertical="center"/>
      <protection/>
    </xf>
    <xf numFmtId="0" fontId="6" fillId="0" borderId="15" xfId="49" applyFont="1" applyFill="1" applyBorder="1" applyAlignment="1">
      <alignment horizontal="center" vertical="center"/>
      <protection/>
    </xf>
    <xf numFmtId="0" fontId="6" fillId="0" borderId="16" xfId="49" applyFont="1" applyFill="1" applyBorder="1" applyAlignment="1">
      <alignment horizontal="center" vertical="center"/>
      <protection/>
    </xf>
    <xf numFmtId="0" fontId="6" fillId="0" borderId="21" xfId="49" applyFont="1" applyFill="1" applyBorder="1" applyAlignment="1">
      <alignment horizontal="center" vertical="center"/>
      <protection/>
    </xf>
    <xf numFmtId="0" fontId="6" fillId="0" borderId="20" xfId="49" applyFont="1" applyBorder="1" applyAlignment="1">
      <alignment horizontal="center" vertical="center"/>
      <protection/>
    </xf>
    <xf numFmtId="0" fontId="6" fillId="0" borderId="18" xfId="49" applyFont="1" applyBorder="1" applyAlignment="1">
      <alignment horizontal="center" vertical="center"/>
      <protection/>
    </xf>
    <xf numFmtId="0" fontId="6" fillId="0" borderId="19" xfId="49" applyFont="1" applyBorder="1" applyAlignment="1">
      <alignment horizontal="center" vertical="center"/>
      <protection/>
    </xf>
    <xf numFmtId="0" fontId="4" fillId="0" borderId="20" xfId="49" applyFont="1" applyBorder="1" applyAlignment="1">
      <alignment horizontal="center" vertical="center"/>
      <protection/>
    </xf>
    <xf numFmtId="0" fontId="4" fillId="0" borderId="19" xfId="49" applyFont="1" applyBorder="1" applyAlignment="1">
      <alignment horizontal="center" vertical="center"/>
      <protection/>
    </xf>
    <xf numFmtId="0" fontId="4" fillId="0" borderId="18" xfId="49" applyFont="1" applyBorder="1" applyAlignment="1">
      <alignment horizontal="center" vertical="center"/>
      <protection/>
    </xf>
    <xf numFmtId="0" fontId="10" fillId="0" borderId="20" xfId="49" applyFont="1" applyBorder="1" applyAlignment="1">
      <alignment vertical="center"/>
      <protection/>
    </xf>
    <xf numFmtId="0" fontId="15" fillId="0" borderId="19" xfId="0" applyFont="1" applyBorder="1" applyAlignment="1">
      <alignment vertical="center"/>
    </xf>
    <xf numFmtId="0" fontId="1" fillId="1" borderId="20" xfId="49" applyFont="1" applyFill="1" applyBorder="1" applyAlignment="1">
      <alignment horizontal="center" vertical="center"/>
      <protection/>
    </xf>
    <xf numFmtId="0" fontId="1" fillId="1" borderId="19" xfId="49" applyFont="1" applyFill="1" applyBorder="1" applyAlignment="1">
      <alignment horizontal="center" vertical="center"/>
      <protection/>
    </xf>
    <xf numFmtId="0" fontId="4" fillId="1" borderId="20" xfId="49" applyFont="1" applyFill="1" applyBorder="1" applyAlignment="1">
      <alignment horizontal="center" vertical="center"/>
      <protection/>
    </xf>
    <xf numFmtId="0" fontId="4" fillId="1" borderId="18" xfId="49" applyFont="1" applyFill="1" applyBorder="1" applyAlignment="1">
      <alignment horizontal="center" vertical="center"/>
      <protection/>
    </xf>
    <xf numFmtId="0" fontId="4" fillId="1" borderId="19" xfId="49" applyFont="1" applyFill="1" applyBorder="1" applyAlignment="1">
      <alignment horizontal="center" vertical="center"/>
      <protection/>
    </xf>
    <xf numFmtId="0" fontId="1" fillId="1" borderId="20" xfId="49" applyFill="1" applyBorder="1" applyAlignment="1">
      <alignment horizontal="center" vertical="center"/>
      <protection/>
    </xf>
    <xf numFmtId="0" fontId="1" fillId="1" borderId="18" xfId="49" applyFill="1" applyBorder="1" applyAlignment="1">
      <alignment horizontal="center" vertical="center"/>
      <protection/>
    </xf>
    <xf numFmtId="0" fontId="1" fillId="1" borderId="19" xfId="49" applyFill="1" applyBorder="1" applyAlignment="1">
      <alignment horizontal="center" vertical="center"/>
      <protection/>
    </xf>
    <xf numFmtId="0" fontId="6" fillId="1" borderId="20" xfId="49" applyFont="1" applyFill="1" applyBorder="1" applyAlignment="1">
      <alignment vertical="center"/>
      <protection/>
    </xf>
    <xf numFmtId="0" fontId="9" fillId="0" borderId="24" xfId="49" applyFont="1" applyBorder="1" applyAlignment="1">
      <alignment horizontal="center" vertical="center" textRotation="90"/>
      <protection/>
    </xf>
    <xf numFmtId="0" fontId="9" fillId="0" borderId="17" xfId="49" applyFont="1" applyBorder="1" applyAlignment="1">
      <alignment horizontal="center" vertical="center" textRotation="90"/>
      <protection/>
    </xf>
    <xf numFmtId="0" fontId="2" fillId="0" borderId="18" xfId="49" applyFont="1" applyBorder="1" applyAlignment="1">
      <alignment wrapText="1"/>
      <protection/>
    </xf>
    <xf numFmtId="0" fontId="0" fillId="0" borderId="18" xfId="0" applyBorder="1" applyAlignment="1">
      <alignment wrapText="1"/>
    </xf>
    <xf numFmtId="0" fontId="2" fillId="0" borderId="18" xfId="49" applyFont="1" applyBorder="1" applyAlignment="1">
      <alignment/>
      <protection/>
    </xf>
    <xf numFmtId="0" fontId="10" fillId="0" borderId="18" xfId="49" applyFont="1" applyBorder="1" applyAlignment="1">
      <alignment/>
      <protection/>
    </xf>
    <xf numFmtId="0" fontId="15" fillId="0" borderId="18" xfId="0" applyFont="1" applyBorder="1" applyAlignment="1">
      <alignment/>
    </xf>
    <xf numFmtId="0" fontId="2" fillId="0" borderId="20" xfId="49" applyFont="1" applyBorder="1" applyAlignment="1">
      <alignment/>
      <protection/>
    </xf>
    <xf numFmtId="0" fontId="0" fillId="0" borderId="18" xfId="0" applyBorder="1" applyAlignment="1">
      <alignment/>
    </xf>
    <xf numFmtId="0" fontId="2" fillId="0" borderId="18" xfId="49" applyFont="1" applyBorder="1" applyAlignment="1">
      <alignment horizontal="left" wrapText="1"/>
      <protection/>
    </xf>
    <xf numFmtId="0" fontId="0" fillId="0" borderId="18" xfId="0" applyBorder="1" applyAlignment="1">
      <alignment horizontal="left" wrapText="1"/>
    </xf>
    <xf numFmtId="0" fontId="9" fillId="0" borderId="17" xfId="49" applyFont="1" applyBorder="1" applyAlignment="1">
      <alignment horizontal="center" vertical="center" textRotation="90"/>
      <protection/>
    </xf>
    <xf numFmtId="0" fontId="16" fillId="0" borderId="17" xfId="0" applyFont="1" applyBorder="1" applyAlignment="1">
      <alignment wrapText="1"/>
    </xf>
    <xf numFmtId="0" fontId="6" fillId="1" borderId="20" xfId="50" applyFont="1" applyFill="1" applyBorder="1" applyAlignment="1">
      <alignment vertical="center"/>
      <protection/>
    </xf>
    <xf numFmtId="49" fontId="16" fillId="0" borderId="22" xfId="0" applyNumberFormat="1" applyFont="1" applyBorder="1" applyAlignment="1">
      <alignment horizontal="center" vertical="center" textRotation="90" wrapText="1"/>
    </xf>
    <xf numFmtId="49" fontId="16" fillId="0" borderId="23" xfId="0" applyNumberFormat="1" applyFont="1" applyBorder="1" applyAlignment="1">
      <alignment horizontal="center" vertical="center" textRotation="90" wrapText="1"/>
    </xf>
    <xf numFmtId="49" fontId="16" fillId="0" borderId="24" xfId="0" applyNumberFormat="1" applyFont="1" applyBorder="1" applyAlignment="1">
      <alignment horizontal="center" vertical="center" textRotation="90" wrapText="1"/>
    </xf>
    <xf numFmtId="49" fontId="0" fillId="0" borderId="20" xfId="0" applyNumberFormat="1" applyFont="1" applyBorder="1" applyAlignment="1">
      <alignment wrapText="1"/>
    </xf>
    <xf numFmtId="0" fontId="0" fillId="0" borderId="20" xfId="0" applyFont="1" applyBorder="1" applyAlignment="1">
      <alignment wrapText="1"/>
    </xf>
    <xf numFmtId="49" fontId="0" fillId="0" borderId="20" xfId="0" applyNumberFormat="1" applyBorder="1" applyAlignment="1">
      <alignment wrapText="1"/>
    </xf>
    <xf numFmtId="0" fontId="0" fillId="0" borderId="20" xfId="0" applyFont="1" applyBorder="1" applyAlignment="1">
      <alignment/>
    </xf>
    <xf numFmtId="49" fontId="16" fillId="0" borderId="17" xfId="0" applyNumberFormat="1" applyFont="1" applyBorder="1" applyAlignment="1">
      <alignment horizontal="center" vertical="center" textRotation="90" wrapText="1"/>
    </xf>
    <xf numFmtId="0" fontId="0" fillId="0" borderId="20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0" xfId="0" applyAlignment="1">
      <alignment horizontal="left"/>
    </xf>
    <xf numFmtId="0" fontId="16" fillId="0" borderId="17" xfId="0" applyFont="1" applyBorder="1" applyAlignment="1">
      <alignment/>
    </xf>
    <xf numFmtId="0" fontId="1" fillId="0" borderId="0" xfId="50" applyFont="1" applyBorder="1" applyAlignment="1">
      <alignment/>
      <protection/>
    </xf>
    <xf numFmtId="0" fontId="0" fillId="0" borderId="0" xfId="0" applyAlignment="1">
      <alignment/>
    </xf>
    <xf numFmtId="0" fontId="1" fillId="0" borderId="0" xfId="50" applyFont="1" applyBorder="1" applyAlignment="1">
      <alignment/>
      <protection/>
    </xf>
    <xf numFmtId="0" fontId="23" fillId="0" borderId="0" xfId="0" applyFont="1" applyBorder="1" applyAlignment="1">
      <alignment horizontal="center"/>
    </xf>
    <xf numFmtId="0" fontId="15" fillId="0" borderId="22" xfId="0" applyFont="1" applyBorder="1" applyAlignment="1">
      <alignment horizontal="center" vertical="center" textRotation="90" wrapText="1"/>
    </xf>
    <xf numFmtId="0" fontId="15" fillId="0" borderId="23" xfId="0" applyFont="1" applyBorder="1" applyAlignment="1">
      <alignment horizontal="center" vertical="center" textRotation="90" wrapText="1"/>
    </xf>
    <xf numFmtId="0" fontId="15" fillId="0" borderId="24" xfId="0" applyFont="1" applyBorder="1" applyAlignment="1">
      <alignment horizontal="center" vertical="center" textRotation="90" wrapText="1"/>
    </xf>
    <xf numFmtId="0" fontId="16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6" fillId="0" borderId="0" xfId="0" applyFont="1" applyAlignment="1">
      <alignment horizontal="center" vertical="center" textRotation="180"/>
    </xf>
    <xf numFmtId="0" fontId="15" fillId="0" borderId="13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9" fillId="0" borderId="17" xfId="0" applyFont="1" applyBorder="1" applyAlignment="1">
      <alignment/>
    </xf>
    <xf numFmtId="0" fontId="2" fillId="0" borderId="22" xfId="0" applyFont="1" applyBorder="1" applyAlignment="1">
      <alignment horizontal="center" vertical="center" textRotation="90" wrapText="1" shrinkToFit="1"/>
    </xf>
    <xf numFmtId="0" fontId="2" fillId="0" borderId="23" xfId="0" applyFont="1" applyBorder="1" applyAlignment="1">
      <alignment horizontal="center" vertical="center" textRotation="90" wrapText="1" shrinkToFit="1"/>
    </xf>
    <xf numFmtId="0" fontId="2" fillId="0" borderId="24" xfId="0" applyFont="1" applyBorder="1" applyAlignment="1">
      <alignment horizontal="center" vertical="center" textRotation="90" wrapText="1" shrinkToFit="1"/>
    </xf>
    <xf numFmtId="0" fontId="14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1" fillId="0" borderId="13" xfId="0" applyNumberFormat="1" applyFont="1" applyBorder="1" applyAlignment="1">
      <alignment horizontal="justify" wrapText="1" shrinkToFit="1"/>
    </xf>
    <xf numFmtId="0" fontId="0" fillId="0" borderId="0" xfId="0" applyFont="1" applyBorder="1" applyAlignment="1">
      <alignment horizontal="justify" wrapText="1" shrinkToFit="1"/>
    </xf>
    <xf numFmtId="0" fontId="0" fillId="0" borderId="14" xfId="0" applyFont="1" applyBorder="1" applyAlignment="1">
      <alignment horizontal="justify" wrapText="1" shrinkToFit="1"/>
    </xf>
    <xf numFmtId="0" fontId="0" fillId="0" borderId="13" xfId="0" applyFont="1" applyBorder="1" applyAlignment="1">
      <alignment horizontal="justify" wrapText="1"/>
    </xf>
    <xf numFmtId="0" fontId="0" fillId="0" borderId="0" xfId="0" applyFont="1" applyBorder="1" applyAlignment="1">
      <alignment horizontal="justify" wrapText="1"/>
    </xf>
    <xf numFmtId="0" fontId="0" fillId="0" borderId="14" xfId="0" applyFont="1" applyBorder="1" applyAlignment="1">
      <alignment horizontal="justify" wrapText="1"/>
    </xf>
    <xf numFmtId="0" fontId="1" fillId="0" borderId="13" xfId="0" applyFont="1" applyBorder="1" applyAlignment="1" quotePrefix="1">
      <alignment horizontal="justify" wrapText="1"/>
    </xf>
    <xf numFmtId="0" fontId="0" fillId="0" borderId="0" xfId="0" applyBorder="1" applyAlignment="1">
      <alignment horizontal="justify" wrapText="1"/>
    </xf>
    <xf numFmtId="0" fontId="0" fillId="0" borderId="14" xfId="0" applyBorder="1" applyAlignment="1">
      <alignment horizontal="justify" wrapText="1"/>
    </xf>
    <xf numFmtId="0" fontId="0" fillId="0" borderId="13" xfId="0" applyBorder="1" applyAlignment="1">
      <alignment horizontal="justify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49" fontId="1" fillId="0" borderId="0" xfId="0" applyNumberFormat="1" applyFont="1" applyBorder="1" applyAlignment="1">
      <alignment horizontal="justify" wrapText="1" shrinkToFit="1"/>
    </xf>
    <xf numFmtId="49" fontId="1" fillId="0" borderId="14" xfId="0" applyNumberFormat="1" applyFont="1" applyBorder="1" applyAlignment="1">
      <alignment horizontal="justify" wrapText="1" shrinkToFi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6" fillId="0" borderId="13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0" fillId="0" borderId="0" xfId="0" applyAlignment="1">
      <alignment horizontal="left" vertical="center" wrapText="1"/>
    </xf>
    <xf numFmtId="0" fontId="6" fillId="0" borderId="16" xfId="0" applyFont="1" applyBorder="1" applyAlignment="1">
      <alignment horizontal="center" vertical="top"/>
    </xf>
    <xf numFmtId="0" fontId="6" fillId="0" borderId="16" xfId="0" applyFont="1" applyBorder="1" applyAlignment="1">
      <alignment vertical="top"/>
    </xf>
    <xf numFmtId="0" fontId="10" fillId="0" borderId="22" xfId="0" applyFont="1" applyBorder="1" applyAlignment="1">
      <alignment horizontal="center" textRotation="90"/>
    </xf>
    <xf numFmtId="0" fontId="10" fillId="0" borderId="23" xfId="0" applyFont="1" applyBorder="1" applyAlignment="1">
      <alignment horizontal="center" textRotation="90"/>
    </xf>
    <xf numFmtId="0" fontId="4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left"/>
    </xf>
    <xf numFmtId="0" fontId="1" fillId="0" borderId="0" xfId="0" applyFont="1" applyAlignment="1">
      <alignment/>
    </xf>
    <xf numFmtId="0" fontId="10" fillId="0" borderId="24" xfId="0" applyFont="1" applyBorder="1" applyAlignment="1">
      <alignment horizontal="center" textRotation="90"/>
    </xf>
    <xf numFmtId="0" fontId="10" fillId="0" borderId="22" xfId="0" applyFont="1" applyBorder="1" applyAlignment="1">
      <alignment horizontal="left" textRotation="90"/>
    </xf>
    <xf numFmtId="0" fontId="10" fillId="0" borderId="23" xfId="0" applyFont="1" applyBorder="1" applyAlignment="1">
      <alignment horizontal="left" textRotation="90"/>
    </xf>
    <xf numFmtId="0" fontId="10" fillId="0" borderId="24" xfId="0" applyFont="1" applyBorder="1" applyAlignment="1">
      <alignment horizontal="left" textRotation="90"/>
    </xf>
    <xf numFmtId="0" fontId="12" fillId="0" borderId="23" xfId="0" applyFont="1" applyBorder="1" applyAlignment="1">
      <alignment horizontal="center" textRotation="90"/>
    </xf>
    <xf numFmtId="49" fontId="10" fillId="0" borderId="22" xfId="0" applyNumberFormat="1" applyFont="1" applyBorder="1" applyAlignment="1">
      <alignment horizontal="center" textRotation="90"/>
    </xf>
    <xf numFmtId="0" fontId="12" fillId="0" borderId="23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0" fillId="1" borderId="20" xfId="0" applyFont="1" applyFill="1" applyBorder="1" applyAlignment="1">
      <alignment horizontal="center" vertical="center"/>
    </xf>
    <xf numFmtId="0" fontId="10" fillId="1" borderId="18" xfId="0" applyFont="1" applyFill="1" applyBorder="1" applyAlignment="1">
      <alignment horizontal="center" vertical="center"/>
    </xf>
    <xf numFmtId="0" fontId="10" fillId="1" borderId="19" xfId="0" applyFont="1" applyFill="1" applyBorder="1" applyAlignment="1">
      <alignment horizontal="center" vertical="center"/>
    </xf>
    <xf numFmtId="0" fontId="2" fillId="1" borderId="20" xfId="0" applyFont="1" applyFill="1" applyBorder="1" applyAlignment="1">
      <alignment horizontal="center" vertical="center"/>
    </xf>
    <xf numFmtId="0" fontId="1" fillId="1" borderId="18" xfId="0" applyFont="1" applyFill="1" applyBorder="1" applyAlignment="1">
      <alignment horizontal="center" vertical="center"/>
    </xf>
    <xf numFmtId="0" fontId="2" fillId="1" borderId="18" xfId="0" applyFont="1" applyFill="1" applyBorder="1" applyAlignment="1">
      <alignment horizontal="center" vertical="center"/>
    </xf>
    <xf numFmtId="0" fontId="1" fillId="1" borderId="19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20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6" fillId="0" borderId="18" xfId="0" applyFont="1" applyBorder="1" applyAlignment="1">
      <alignment horizontal="center" vertical="center"/>
    </xf>
    <xf numFmtId="0" fontId="0" fillId="0" borderId="13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9" fillId="0" borderId="10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left" vertical="top" wrapText="1"/>
    </xf>
    <xf numFmtId="0" fontId="9" fillId="0" borderId="16" xfId="0" applyFont="1" applyBorder="1" applyAlignment="1">
      <alignment horizontal="left" vertical="top" wrapText="1"/>
    </xf>
    <xf numFmtId="0" fontId="9" fillId="0" borderId="21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center" vertical="center"/>
    </xf>
    <xf numFmtId="0" fontId="1" fillId="0" borderId="13" xfId="0" applyFont="1" applyBorder="1" applyAlignment="1" quotePrefix="1">
      <alignment horizontal="justify" wrapText="1"/>
    </xf>
    <xf numFmtId="0" fontId="1" fillId="0" borderId="15" xfId="0" applyFont="1" applyBorder="1" applyAlignment="1">
      <alignment vertical="top"/>
    </xf>
    <xf numFmtId="0" fontId="1" fillId="0" borderId="16" xfId="0" applyFont="1" applyBorder="1" applyAlignment="1">
      <alignment vertical="top"/>
    </xf>
    <xf numFmtId="0" fontId="1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21" xfId="0" applyBorder="1" applyAlignment="1">
      <alignment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rmale_QTESN1OR" xfId="49"/>
    <cellStyle name="Normale_QTESN4OR" xfId="50"/>
    <cellStyle name="Normale_QTESN6OR" xfId="51"/>
    <cellStyle name="Nota" xfId="52"/>
    <cellStyle name="Output" xfId="53"/>
    <cellStyle name="Percent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19050</xdr:rowOff>
    </xdr:from>
    <xdr:to>
      <xdr:col>3</xdr:col>
      <xdr:colOff>0</xdr:colOff>
      <xdr:row>14</xdr:row>
      <xdr:rowOff>9525</xdr:rowOff>
    </xdr:to>
    <xdr:sp>
      <xdr:nvSpPr>
        <xdr:cNvPr id="1" name="Line 1"/>
        <xdr:cNvSpPr>
          <a:spLocks/>
        </xdr:cNvSpPr>
      </xdr:nvSpPr>
      <xdr:spPr>
        <a:xfrm flipH="1">
          <a:off x="9525" y="419100"/>
          <a:ext cx="2200275" cy="1495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</xdr:colOff>
      <xdr:row>5</xdr:row>
      <xdr:rowOff>76200</xdr:rowOff>
    </xdr:from>
    <xdr:to>
      <xdr:col>0</xdr:col>
      <xdr:colOff>647700</xdr:colOff>
      <xdr:row>10</xdr:row>
      <xdr:rowOff>66675</xdr:rowOff>
    </xdr:to>
    <xdr:sp>
      <xdr:nvSpPr>
        <xdr:cNvPr id="2" name="Testo 3"/>
        <xdr:cNvSpPr txBox="1">
          <a:spLocks noChangeArrowheads="1"/>
        </xdr:cNvSpPr>
      </xdr:nvSpPr>
      <xdr:spPr>
        <a:xfrm>
          <a:off x="133350" y="523875"/>
          <a:ext cx="514350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64008" tIns="59436" rIns="64008" bIns="59436" anchor="ctr"/>
        <a:p>
          <a:pPr algn="ctr">
            <a:defRPr/>
          </a:pPr>
          <a:r>
            <a:rPr lang="en-US" cap="none" sz="3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647700</xdr:colOff>
      <xdr:row>9</xdr:row>
      <xdr:rowOff>114300</xdr:rowOff>
    </xdr:from>
    <xdr:to>
      <xdr:col>2</xdr:col>
      <xdr:colOff>600075</xdr:colOff>
      <xdr:row>13</xdr:row>
      <xdr:rowOff>209550</xdr:rowOff>
    </xdr:to>
    <xdr:sp>
      <xdr:nvSpPr>
        <xdr:cNvPr id="3" name="Testo 7"/>
        <xdr:cNvSpPr txBox="1">
          <a:spLocks noChangeArrowheads="1"/>
        </xdr:cNvSpPr>
      </xdr:nvSpPr>
      <xdr:spPr>
        <a:xfrm>
          <a:off x="1295400" y="1133475"/>
          <a:ext cx="800100" cy="7048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64008" tIns="59436" rIns="64008" bIns="59436" anchor="ctr"/>
        <a:p>
          <a:pPr algn="ctr">
            <a:defRPr/>
          </a:pPr>
          <a:r>
            <a:rPr lang="en-US" cap="none" sz="3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333375" y="0"/>
          <a:ext cx="2200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133350</xdr:colOff>
      <xdr:row>0</xdr:row>
      <xdr:rowOff>0</xdr:rowOff>
    </xdr:from>
    <xdr:to>
      <xdr:col>1</xdr:col>
      <xdr:colOff>647700</xdr:colOff>
      <xdr:row>0</xdr:row>
      <xdr:rowOff>0</xdr:rowOff>
    </xdr:to>
    <xdr:sp>
      <xdr:nvSpPr>
        <xdr:cNvPr id="2" name="Testo 3"/>
        <xdr:cNvSpPr txBox="1">
          <a:spLocks noChangeArrowheads="1"/>
        </xdr:cNvSpPr>
      </xdr:nvSpPr>
      <xdr:spPr>
        <a:xfrm>
          <a:off x="457200" y="0"/>
          <a:ext cx="5143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64008" tIns="59436" rIns="64008" bIns="59436" anchor="ctr"/>
        <a:p>
          <a:pPr algn="ctr">
            <a:defRPr/>
          </a:pPr>
          <a:r>
            <a:rPr lang="en-US" cap="none" sz="3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2</xdr:col>
      <xdr:colOff>647700</xdr:colOff>
      <xdr:row>0</xdr:row>
      <xdr:rowOff>0</xdr:rowOff>
    </xdr:from>
    <xdr:to>
      <xdr:col>3</xdr:col>
      <xdr:colOff>600075</xdr:colOff>
      <xdr:row>0</xdr:row>
      <xdr:rowOff>0</xdr:rowOff>
    </xdr:to>
    <xdr:sp>
      <xdr:nvSpPr>
        <xdr:cNvPr id="3" name="Testo 7"/>
        <xdr:cNvSpPr txBox="1">
          <a:spLocks noChangeArrowheads="1"/>
        </xdr:cNvSpPr>
      </xdr:nvSpPr>
      <xdr:spPr>
        <a:xfrm>
          <a:off x="1619250" y="0"/>
          <a:ext cx="8001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64008" tIns="59436" rIns="64008" bIns="59436" anchor="ctr"/>
        <a:p>
          <a:pPr algn="ctr">
            <a:defRPr/>
          </a:pPr>
          <a:r>
            <a:rPr lang="en-US" cap="none" sz="3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8"/>
  <sheetViews>
    <sheetView tabSelected="1" view="pageBreakPreview" zoomScaleNormal="115" zoomScaleSheetLayoutView="100" zoomScalePageLayoutView="0" workbookViewId="0" topLeftCell="A22">
      <selection activeCell="Q28" sqref="Q28"/>
    </sheetView>
  </sheetViews>
  <sheetFormatPr defaultColWidth="9.140625" defaultRowHeight="12.75"/>
  <cols>
    <col min="1" max="1" width="9.7109375" style="4" customWidth="1"/>
    <col min="2" max="2" width="12.7109375" style="4" customWidth="1"/>
    <col min="3" max="3" width="10.7109375" style="4" customWidth="1"/>
    <col min="4" max="4" width="5.7109375" style="4" customWidth="1"/>
    <col min="5" max="5" width="7.140625" style="4" customWidth="1"/>
    <col min="6" max="10" width="3.421875" style="4" customWidth="1"/>
    <col min="11" max="11" width="5.57421875" style="4" bestFit="1" customWidth="1"/>
    <col min="12" max="15" width="3.421875" style="4" customWidth="1"/>
    <col min="16" max="16" width="3.7109375" style="4" customWidth="1"/>
    <col min="17" max="17" width="5.57421875" style="4" bestFit="1" customWidth="1"/>
    <col min="18" max="21" width="3.421875" style="4" customWidth="1"/>
    <col min="22" max="16384" width="9.140625" style="4" customWidth="1"/>
  </cols>
  <sheetData>
    <row r="1" spans="1:21" ht="3.75" customHeight="1">
      <c r="A1" s="274" t="s">
        <v>23</v>
      </c>
      <c r="B1" s="275"/>
      <c r="C1" s="276"/>
      <c r="D1" s="1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</row>
    <row r="2" spans="1:21" ht="12" customHeight="1">
      <c r="A2" s="277"/>
      <c r="B2" s="278"/>
      <c r="C2" s="279"/>
      <c r="D2" s="271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3"/>
    </row>
    <row r="3" spans="1:21" ht="12" customHeight="1">
      <c r="A3" s="277"/>
      <c r="B3" s="278"/>
      <c r="C3" s="279"/>
      <c r="D3" s="271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3"/>
    </row>
    <row r="4" spans="1:21" ht="3.75" customHeight="1">
      <c r="A4" s="280"/>
      <c r="B4" s="281"/>
      <c r="C4" s="282"/>
      <c r="D4" s="5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7"/>
    </row>
    <row r="5" spans="1:21" ht="3.75" customHeight="1">
      <c r="A5" s="8"/>
      <c r="B5" s="9"/>
      <c r="C5" s="10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10"/>
    </row>
    <row r="6" spans="1:21" ht="12.75">
      <c r="A6" s="11"/>
      <c r="B6" s="12"/>
      <c r="C6" s="13"/>
      <c r="G6" s="4" t="s">
        <v>1</v>
      </c>
      <c r="U6" s="13"/>
    </row>
    <row r="7" spans="1:21" ht="12.75">
      <c r="A7" s="11"/>
      <c r="B7" s="12"/>
      <c r="C7" s="13"/>
      <c r="H7" s="4" t="s">
        <v>2</v>
      </c>
      <c r="U7" s="13"/>
    </row>
    <row r="8" spans="1:21" ht="6.75" customHeight="1">
      <c r="A8" s="11"/>
      <c r="B8" s="12"/>
      <c r="C8" s="13"/>
      <c r="U8" s="13"/>
    </row>
    <row r="9" spans="1:21" ht="12.75">
      <c r="A9" s="14"/>
      <c r="B9" s="15"/>
      <c r="C9" s="13"/>
      <c r="I9" s="264" t="s">
        <v>136</v>
      </c>
      <c r="J9" s="265"/>
      <c r="K9" s="265"/>
      <c r="L9" s="265"/>
      <c r="M9" s="265"/>
      <c r="N9" s="265"/>
      <c r="O9" s="265"/>
      <c r="U9" s="13"/>
    </row>
    <row r="10" spans="1:21" ht="12.75">
      <c r="A10" s="11"/>
      <c r="B10" s="12"/>
      <c r="C10" s="13"/>
      <c r="H10" s="264" t="s">
        <v>220</v>
      </c>
      <c r="I10" s="264"/>
      <c r="J10" s="264"/>
      <c r="K10" s="264"/>
      <c r="L10" s="264"/>
      <c r="M10" s="264"/>
      <c r="N10" s="264"/>
      <c r="O10" s="264"/>
      <c r="P10" s="264"/>
      <c r="R10" s="12"/>
      <c r="U10" s="13"/>
    </row>
    <row r="11" spans="1:21" ht="12.75">
      <c r="A11" s="11"/>
      <c r="B11" s="12"/>
      <c r="C11" s="13"/>
      <c r="E11" s="16"/>
      <c r="U11" s="13"/>
    </row>
    <row r="12" spans="1:21" ht="3.75" customHeight="1">
      <c r="A12" s="11"/>
      <c r="B12" s="12"/>
      <c r="C12" s="13"/>
      <c r="U12" s="13"/>
    </row>
    <row r="13" spans="1:21" ht="18.75" customHeight="1">
      <c r="A13" s="11"/>
      <c r="B13" s="12"/>
      <c r="C13" s="17"/>
      <c r="D13" s="49"/>
      <c r="E13" s="50"/>
      <c r="F13" s="51"/>
      <c r="G13" s="286" t="s">
        <v>3</v>
      </c>
      <c r="H13" s="287"/>
      <c r="I13" s="286" t="s">
        <v>25</v>
      </c>
      <c r="J13" s="288"/>
      <c r="K13" s="287"/>
      <c r="L13" s="286" t="s">
        <v>27</v>
      </c>
      <c r="M13" s="288"/>
      <c r="N13" s="288"/>
      <c r="O13" s="287"/>
      <c r="P13" s="52" t="s">
        <v>4</v>
      </c>
      <c r="Q13" s="286" t="s">
        <v>26</v>
      </c>
      <c r="R13" s="288"/>
      <c r="S13" s="288"/>
      <c r="T13" s="287"/>
      <c r="U13" s="52" t="s">
        <v>5</v>
      </c>
    </row>
    <row r="14" spans="1:21" ht="21.75" customHeight="1">
      <c r="A14" s="18"/>
      <c r="B14" s="19"/>
      <c r="C14" s="19"/>
      <c r="D14" s="111" t="s">
        <v>24</v>
      </c>
      <c r="E14" s="20" t="s">
        <v>85</v>
      </c>
      <c r="F14" s="20" t="s">
        <v>221</v>
      </c>
      <c r="G14" s="21" t="s">
        <v>0</v>
      </c>
      <c r="H14" s="21" t="s">
        <v>0</v>
      </c>
      <c r="I14" s="21" t="s">
        <v>0</v>
      </c>
      <c r="J14" s="21" t="s">
        <v>0</v>
      </c>
      <c r="K14" s="21" t="s">
        <v>0</v>
      </c>
      <c r="L14" s="21" t="s">
        <v>0</v>
      </c>
      <c r="M14" s="21" t="s">
        <v>0</v>
      </c>
      <c r="N14" s="21" t="s">
        <v>0</v>
      </c>
      <c r="O14" s="21" t="s">
        <v>0</v>
      </c>
      <c r="P14" s="21" t="s">
        <v>0</v>
      </c>
      <c r="Q14" s="21" t="s">
        <v>0</v>
      </c>
      <c r="R14" s="21" t="s">
        <v>0</v>
      </c>
      <c r="S14" s="21" t="s">
        <v>0</v>
      </c>
      <c r="T14" s="21" t="s">
        <v>0</v>
      </c>
      <c r="U14" s="21" t="s">
        <v>0</v>
      </c>
    </row>
    <row r="15" ht="4.5" customHeight="1">
      <c r="U15" s="13"/>
    </row>
    <row r="16" spans="1:21" ht="25.5" customHeight="1">
      <c r="A16" s="283" t="s">
        <v>272</v>
      </c>
      <c r="B16" s="284"/>
      <c r="C16" s="284"/>
      <c r="D16" s="284"/>
      <c r="E16" s="284"/>
      <c r="F16" s="284"/>
      <c r="G16" s="284"/>
      <c r="H16" s="284"/>
      <c r="I16" s="284"/>
      <c r="J16" s="284"/>
      <c r="K16" s="284"/>
      <c r="L16" s="284"/>
      <c r="M16" s="284"/>
      <c r="N16" s="284"/>
      <c r="O16" s="284"/>
      <c r="P16" s="284"/>
      <c r="Q16" s="284"/>
      <c r="R16" s="284"/>
      <c r="S16" s="284"/>
      <c r="T16" s="284"/>
      <c r="U16" s="285"/>
    </row>
    <row r="17" spans="1:21" ht="21.75" customHeight="1">
      <c r="A17" s="291" t="s">
        <v>6</v>
      </c>
      <c r="B17" s="292"/>
      <c r="C17" s="133" t="s">
        <v>7</v>
      </c>
      <c r="D17" s="296" t="s">
        <v>8</v>
      </c>
      <c r="E17" s="297"/>
      <c r="F17" s="297"/>
      <c r="G17" s="297"/>
      <c r="H17" s="297"/>
      <c r="I17" s="297"/>
      <c r="J17" s="297"/>
      <c r="K17" s="297"/>
      <c r="L17" s="297"/>
      <c r="M17" s="297"/>
      <c r="N17" s="297"/>
      <c r="O17" s="298"/>
      <c r="P17" s="293" t="s">
        <v>9</v>
      </c>
      <c r="Q17" s="294"/>
      <c r="R17" s="294"/>
      <c r="S17" s="294"/>
      <c r="T17" s="294"/>
      <c r="U17" s="295"/>
    </row>
    <row r="18" spans="1:21" ht="21.75" customHeight="1">
      <c r="A18" s="289" t="s">
        <v>137</v>
      </c>
      <c r="B18" s="290"/>
      <c r="C18" s="24" t="s">
        <v>0</v>
      </c>
      <c r="D18" s="268" t="s">
        <v>266</v>
      </c>
      <c r="E18" s="256"/>
      <c r="F18" s="256"/>
      <c r="G18" s="256"/>
      <c r="H18" s="256"/>
      <c r="I18" s="256"/>
      <c r="J18" s="256"/>
      <c r="K18" s="256"/>
      <c r="L18" s="256"/>
      <c r="M18" s="256"/>
      <c r="N18" s="256"/>
      <c r="O18" s="257"/>
      <c r="P18" s="268"/>
      <c r="Q18" s="269"/>
      <c r="R18" s="269"/>
      <c r="S18" s="269"/>
      <c r="T18" s="269"/>
      <c r="U18" s="270"/>
    </row>
    <row r="19" spans="1:21" ht="21.75" customHeight="1">
      <c r="A19" s="289" t="s">
        <v>138</v>
      </c>
      <c r="B19" s="290"/>
      <c r="C19" s="25" t="s">
        <v>0</v>
      </c>
      <c r="D19" s="268"/>
      <c r="E19" s="256"/>
      <c r="F19" s="256"/>
      <c r="G19" s="256"/>
      <c r="H19" s="256"/>
      <c r="I19" s="256"/>
      <c r="J19" s="256"/>
      <c r="K19" s="256"/>
      <c r="L19" s="256"/>
      <c r="M19" s="256"/>
      <c r="N19" s="256"/>
      <c r="O19" s="257"/>
      <c r="P19" s="268"/>
      <c r="Q19" s="269"/>
      <c r="R19" s="269"/>
      <c r="S19" s="269"/>
      <c r="T19" s="269"/>
      <c r="U19" s="270"/>
    </row>
    <row r="20" spans="1:21" ht="21.75" customHeight="1">
      <c r="A20" s="289" t="s">
        <v>139</v>
      </c>
      <c r="B20" s="290"/>
      <c r="C20" s="112"/>
      <c r="D20" s="268"/>
      <c r="E20" s="256"/>
      <c r="F20" s="256"/>
      <c r="G20" s="256"/>
      <c r="H20" s="256"/>
      <c r="I20" s="256"/>
      <c r="J20" s="256"/>
      <c r="K20" s="256"/>
      <c r="L20" s="256"/>
      <c r="M20" s="256"/>
      <c r="N20" s="256"/>
      <c r="O20" s="257"/>
      <c r="P20" s="268"/>
      <c r="Q20" s="269"/>
      <c r="R20" s="269"/>
      <c r="S20" s="269"/>
      <c r="T20" s="269"/>
      <c r="U20" s="270"/>
    </row>
    <row r="21" ht="6.75" customHeight="1"/>
    <row r="22" spans="1:21" ht="28.5" customHeight="1">
      <c r="A22" s="53" t="s">
        <v>140</v>
      </c>
      <c r="B22" s="27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9"/>
    </row>
    <row r="23" spans="1:21" ht="21.75" customHeight="1">
      <c r="A23" s="30" t="s">
        <v>10</v>
      </c>
      <c r="C23" s="31" t="s">
        <v>129</v>
      </c>
      <c r="D23" s="26" t="s">
        <v>11</v>
      </c>
      <c r="H23" s="254"/>
      <c r="I23" s="255"/>
      <c r="J23" s="32" t="s">
        <v>12</v>
      </c>
      <c r="N23" s="254"/>
      <c r="O23" s="254"/>
      <c r="P23" s="254"/>
      <c r="Q23" s="254"/>
      <c r="R23" s="254"/>
      <c r="S23" s="254"/>
      <c r="T23" s="254"/>
      <c r="U23" s="255"/>
    </row>
    <row r="24" spans="1:21" ht="21.75" customHeight="1">
      <c r="A24" s="26" t="s">
        <v>13</v>
      </c>
      <c r="B24" s="33"/>
      <c r="C24" s="254"/>
      <c r="D24" s="254"/>
      <c r="E24" s="254"/>
      <c r="F24" s="254"/>
      <c r="G24" s="254"/>
      <c r="H24" s="254"/>
      <c r="I24" s="254"/>
      <c r="J24" s="254"/>
      <c r="K24" s="254"/>
      <c r="L24" s="254"/>
      <c r="M24" s="254"/>
      <c r="N24" s="254"/>
      <c r="O24" s="254"/>
      <c r="P24" s="254"/>
      <c r="Q24" s="254"/>
      <c r="R24" s="254"/>
      <c r="S24" s="254"/>
      <c r="T24" s="254"/>
      <c r="U24" s="255"/>
    </row>
    <row r="25" spans="1:21" ht="21.75" customHeight="1">
      <c r="A25" s="26" t="s">
        <v>14</v>
      </c>
      <c r="B25" s="33"/>
      <c r="C25" s="22"/>
      <c r="D25" s="22"/>
      <c r="E25" s="256" t="s">
        <v>0</v>
      </c>
      <c r="F25" s="256"/>
      <c r="G25" s="256"/>
      <c r="H25" s="256"/>
      <c r="I25" s="256"/>
      <c r="J25" s="256"/>
      <c r="K25" s="256"/>
      <c r="L25" s="256"/>
      <c r="M25" s="256"/>
      <c r="N25" s="256"/>
      <c r="O25" s="256"/>
      <c r="P25" s="256"/>
      <c r="Q25" s="256"/>
      <c r="R25" s="256"/>
      <c r="S25" s="256"/>
      <c r="T25" s="256"/>
      <c r="U25" s="257"/>
    </row>
    <row r="26" spans="1:21" ht="21.75" customHeight="1">
      <c r="A26" s="258"/>
      <c r="B26" s="259"/>
      <c r="C26" s="260"/>
      <c r="D26" s="261" t="s">
        <v>137</v>
      </c>
      <c r="E26" s="262"/>
      <c r="F26" s="262"/>
      <c r="G26" s="262"/>
      <c r="H26" s="262"/>
      <c r="I26" s="263"/>
      <c r="J26" s="261" t="s">
        <v>138</v>
      </c>
      <c r="K26" s="262"/>
      <c r="L26" s="262"/>
      <c r="M26" s="262"/>
      <c r="N26" s="262"/>
      <c r="O26" s="263"/>
      <c r="P26" s="261" t="s">
        <v>139</v>
      </c>
      <c r="Q26" s="262"/>
      <c r="R26" s="262"/>
      <c r="S26" s="262"/>
      <c r="T26" s="262"/>
      <c r="U26" s="263"/>
    </row>
    <row r="27" spans="1:21" ht="21.75" customHeight="1">
      <c r="A27" s="253"/>
      <c r="B27" s="236"/>
      <c r="C27" s="132"/>
      <c r="D27" s="129"/>
      <c r="E27" s="131"/>
      <c r="F27" s="131"/>
      <c r="G27" s="131"/>
      <c r="H27" s="131"/>
      <c r="I27" s="127"/>
      <c r="J27" s="129"/>
      <c r="K27" s="131"/>
      <c r="L27" s="131"/>
      <c r="M27" s="131"/>
      <c r="N27" s="131"/>
      <c r="O27" s="127"/>
      <c r="P27" s="129"/>
      <c r="Q27" s="131"/>
      <c r="R27" s="131"/>
      <c r="S27" s="131"/>
      <c r="T27" s="131"/>
      <c r="U27" s="127"/>
    </row>
    <row r="28" spans="1:23" ht="21.75" customHeight="1">
      <c r="A28" s="253"/>
      <c r="B28" s="236"/>
      <c r="C28" s="132"/>
      <c r="D28" s="129"/>
      <c r="E28" s="131"/>
      <c r="F28" s="131"/>
      <c r="G28" s="131"/>
      <c r="H28" s="131"/>
      <c r="I28" s="127"/>
      <c r="J28" s="129"/>
      <c r="K28" s="131"/>
      <c r="L28" s="228"/>
      <c r="M28" s="131"/>
      <c r="N28" s="131"/>
      <c r="O28" s="127"/>
      <c r="P28" s="129"/>
      <c r="Q28" s="228"/>
      <c r="R28" s="131"/>
      <c r="S28" s="131"/>
      <c r="T28" s="131"/>
      <c r="U28" s="127"/>
      <c r="W28" s="179"/>
    </row>
    <row r="29" spans="1:21" ht="21.75" customHeight="1">
      <c r="A29" s="253"/>
      <c r="B29" s="236"/>
      <c r="C29" s="132"/>
      <c r="D29" s="129"/>
      <c r="E29" s="131"/>
      <c r="F29" s="131"/>
      <c r="G29" s="131"/>
      <c r="H29" s="131"/>
      <c r="I29" s="127"/>
      <c r="J29" s="129"/>
      <c r="K29" s="131"/>
      <c r="L29" s="131"/>
      <c r="M29" s="131"/>
      <c r="N29" s="131"/>
      <c r="O29" s="127"/>
      <c r="P29" s="129"/>
      <c r="Q29" s="131"/>
      <c r="R29" s="131"/>
      <c r="S29" s="131"/>
      <c r="T29" s="131"/>
      <c r="U29" s="127"/>
    </row>
    <row r="30" spans="1:21" ht="12.75" customHeight="1">
      <c r="A30" s="266"/>
      <c r="B30" s="236"/>
      <c r="C30" s="243"/>
      <c r="D30" s="267"/>
      <c r="E30" s="236"/>
      <c r="F30" s="236"/>
      <c r="G30" s="236"/>
      <c r="H30" s="236"/>
      <c r="I30" s="243"/>
      <c r="J30" s="267"/>
      <c r="K30" s="236"/>
      <c r="L30" s="236"/>
      <c r="M30" s="236"/>
      <c r="N30" s="236"/>
      <c r="O30" s="243"/>
      <c r="P30" s="267"/>
      <c r="Q30" s="236"/>
      <c r="R30" s="236"/>
      <c r="S30" s="236"/>
      <c r="T30" s="236"/>
      <c r="U30" s="243"/>
    </row>
    <row r="31" spans="1:21" ht="12.75">
      <c r="A31" s="250" t="s">
        <v>185</v>
      </c>
      <c r="B31" s="251"/>
      <c r="C31" s="252"/>
      <c r="D31" s="128"/>
      <c r="E31" s="244">
        <v>1980</v>
      </c>
      <c r="F31" s="245"/>
      <c r="G31" s="245"/>
      <c r="H31" s="245"/>
      <c r="I31" s="246"/>
      <c r="J31" s="128"/>
      <c r="K31" s="244"/>
      <c r="L31" s="245"/>
      <c r="M31" s="245"/>
      <c r="N31" s="245"/>
      <c r="O31" s="246"/>
      <c r="P31" s="128"/>
      <c r="Q31" s="244"/>
      <c r="R31" s="245"/>
      <c r="S31" s="245"/>
      <c r="T31" s="245"/>
      <c r="U31" s="246"/>
    </row>
    <row r="32" spans="1:21" ht="12.75">
      <c r="A32" s="250" t="s">
        <v>186</v>
      </c>
      <c r="B32" s="251"/>
      <c r="C32" s="252"/>
      <c r="D32" s="134" t="s">
        <v>141</v>
      </c>
      <c r="E32" s="239">
        <v>95.96</v>
      </c>
      <c r="F32" s="240"/>
      <c r="G32" s="240"/>
      <c r="H32" s="240"/>
      <c r="I32" s="241"/>
      <c r="J32" s="134" t="s">
        <v>141</v>
      </c>
      <c r="K32" s="239">
        <v>0</v>
      </c>
      <c r="L32" s="240"/>
      <c r="M32" s="240"/>
      <c r="N32" s="240"/>
      <c r="O32" s="241"/>
      <c r="P32" s="134" t="s">
        <v>141</v>
      </c>
      <c r="Q32" s="239">
        <v>0</v>
      </c>
      <c r="R32" s="240"/>
      <c r="S32" s="240"/>
      <c r="T32" s="240"/>
      <c r="U32" s="241"/>
    </row>
    <row r="33" spans="1:21" ht="12.75">
      <c r="A33" s="250" t="s">
        <v>187</v>
      </c>
      <c r="B33" s="251"/>
      <c r="C33" s="252"/>
      <c r="D33" s="134" t="s">
        <v>141</v>
      </c>
      <c r="E33" s="239">
        <v>0</v>
      </c>
      <c r="F33" s="240"/>
      <c r="G33" s="240"/>
      <c r="H33" s="240"/>
      <c r="I33" s="241"/>
      <c r="J33" s="134" t="s">
        <v>141</v>
      </c>
      <c r="K33" s="239">
        <v>0</v>
      </c>
      <c r="L33" s="240"/>
      <c r="M33" s="240"/>
      <c r="N33" s="240"/>
      <c r="O33" s="241"/>
      <c r="P33" s="134" t="s">
        <v>141</v>
      </c>
      <c r="Q33" s="239">
        <v>0</v>
      </c>
      <c r="R33" s="240"/>
      <c r="S33" s="240"/>
      <c r="T33" s="240"/>
      <c r="U33" s="241"/>
    </row>
    <row r="34" spans="1:21" ht="12.75">
      <c r="A34" s="247" t="s">
        <v>188</v>
      </c>
      <c r="B34" s="248"/>
      <c r="C34" s="249"/>
      <c r="D34" s="134" t="s">
        <v>141</v>
      </c>
      <c r="E34" s="239">
        <v>26.77</v>
      </c>
      <c r="F34" s="240"/>
      <c r="G34" s="240"/>
      <c r="H34" s="240"/>
      <c r="I34" s="241"/>
      <c r="J34" s="134" t="s">
        <v>141</v>
      </c>
      <c r="K34" s="239">
        <v>0</v>
      </c>
      <c r="L34" s="240"/>
      <c r="M34" s="240"/>
      <c r="N34" s="240"/>
      <c r="O34" s="241"/>
      <c r="P34" s="134" t="s">
        <v>141</v>
      </c>
      <c r="Q34" s="239">
        <v>0</v>
      </c>
      <c r="R34" s="240"/>
      <c r="S34" s="240"/>
      <c r="T34" s="240"/>
      <c r="U34" s="241"/>
    </row>
    <row r="35" spans="1:21" ht="12.75">
      <c r="A35" s="250" t="s">
        <v>219</v>
      </c>
      <c r="B35" s="251"/>
      <c r="C35" s="252"/>
      <c r="D35" s="134" t="s">
        <v>141</v>
      </c>
      <c r="E35" s="239">
        <v>0</v>
      </c>
      <c r="F35" s="240"/>
      <c r="G35" s="240"/>
      <c r="H35" s="240"/>
      <c r="I35" s="241"/>
      <c r="J35" s="134" t="s">
        <v>141</v>
      </c>
      <c r="K35" s="239">
        <v>0</v>
      </c>
      <c r="L35" s="240"/>
      <c r="M35" s="240"/>
      <c r="N35" s="240"/>
      <c r="O35" s="241"/>
      <c r="P35" s="134" t="s">
        <v>141</v>
      </c>
      <c r="Q35" s="239">
        <v>0</v>
      </c>
      <c r="R35" s="240"/>
      <c r="S35" s="240"/>
      <c r="T35" s="240"/>
      <c r="U35" s="241"/>
    </row>
    <row r="36" spans="1:21" ht="12.75">
      <c r="A36" s="250" t="s">
        <v>222</v>
      </c>
      <c r="B36" s="251"/>
      <c r="C36" s="252"/>
      <c r="D36" s="134" t="s">
        <v>141</v>
      </c>
      <c r="E36" s="181">
        <f>SUM(E32:I35)</f>
        <v>122.72999999999999</v>
      </c>
      <c r="F36" s="182"/>
      <c r="G36" s="182"/>
      <c r="H36" s="182"/>
      <c r="I36" s="183"/>
      <c r="J36" s="134" t="s">
        <v>141</v>
      </c>
      <c r="K36" s="181">
        <f>SUM(K32:O35)</f>
        <v>0</v>
      </c>
      <c r="L36" s="182"/>
      <c r="M36" s="182"/>
      <c r="N36" s="182"/>
      <c r="O36" s="183"/>
      <c r="P36" s="134" t="s">
        <v>141</v>
      </c>
      <c r="Q36" s="181">
        <f>SUM(Q32:U35)</f>
        <v>0</v>
      </c>
      <c r="R36" s="182"/>
      <c r="S36" s="182"/>
      <c r="T36" s="182"/>
      <c r="U36" s="183"/>
    </row>
    <row r="37" ht="5.25" customHeight="1"/>
    <row r="38" spans="1:21" ht="28.5" customHeight="1">
      <c r="A38" s="53" t="s">
        <v>223</v>
      </c>
      <c r="B38" s="27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9"/>
    </row>
    <row r="39" spans="1:21" ht="12.75">
      <c r="A39" s="232" t="s">
        <v>189</v>
      </c>
      <c r="B39" s="233"/>
      <c r="C39" s="233"/>
      <c r="D39" s="233"/>
      <c r="E39" s="233"/>
      <c r="F39" s="233"/>
      <c r="G39" s="233"/>
      <c r="H39" s="233"/>
      <c r="I39" s="233"/>
      <c r="J39" s="233"/>
      <c r="K39" s="233"/>
      <c r="L39" s="233"/>
      <c r="M39" s="233"/>
      <c r="N39" s="233"/>
      <c r="O39" s="233"/>
      <c r="P39" s="233"/>
      <c r="Q39" s="233"/>
      <c r="R39" s="233"/>
      <c r="S39" s="233"/>
      <c r="T39" s="233"/>
      <c r="U39" s="234"/>
    </row>
    <row r="40" spans="1:21" ht="12.75">
      <c r="A40" s="237" t="s">
        <v>143</v>
      </c>
      <c r="B40" s="238"/>
      <c r="C40" s="238"/>
      <c r="D40" s="242" t="s">
        <v>267</v>
      </c>
      <c r="E40" s="242"/>
      <c r="F40" s="242"/>
      <c r="G40" s="242"/>
      <c r="H40" s="242"/>
      <c r="I40" s="242"/>
      <c r="J40" s="242"/>
      <c r="K40" s="242"/>
      <c r="L40" s="242"/>
      <c r="M40" s="242"/>
      <c r="N40" s="242"/>
      <c r="O40" s="242"/>
      <c r="P40" s="242"/>
      <c r="Q40" s="242"/>
      <c r="R40" s="242"/>
      <c r="S40" s="242"/>
      <c r="T40" s="242"/>
      <c r="U40" s="13"/>
    </row>
    <row r="41" spans="1:21" ht="12.75">
      <c r="A41" s="237" t="s">
        <v>190</v>
      </c>
      <c r="B41" s="238"/>
      <c r="C41" s="238"/>
      <c r="D41" s="242"/>
      <c r="E41" s="242"/>
      <c r="F41" s="242"/>
      <c r="G41" s="242"/>
      <c r="H41" s="242"/>
      <c r="I41" s="242"/>
      <c r="J41" s="242"/>
      <c r="K41" s="242"/>
      <c r="L41" s="242"/>
      <c r="M41" s="242"/>
      <c r="N41" s="242"/>
      <c r="O41" s="242"/>
      <c r="P41" s="242"/>
      <c r="Q41" s="242"/>
      <c r="R41" s="242"/>
      <c r="S41" s="242"/>
      <c r="T41" s="242"/>
      <c r="U41" s="13"/>
    </row>
    <row r="42" spans="1:21" ht="12.75">
      <c r="A42" s="11"/>
      <c r="B42" s="12"/>
      <c r="C42" s="12"/>
      <c r="D42" s="139" t="s">
        <v>191</v>
      </c>
      <c r="E42" s="130"/>
      <c r="F42" s="130"/>
      <c r="G42" s="130"/>
      <c r="H42" s="130"/>
      <c r="I42" s="130"/>
      <c r="J42" s="235" t="s">
        <v>25</v>
      </c>
      <c r="K42" s="236"/>
      <c r="L42" s="235"/>
      <c r="M42" s="236"/>
      <c r="N42" s="236"/>
      <c r="O42" s="236"/>
      <c r="P42" s="236"/>
      <c r="Q42" s="236"/>
      <c r="R42" s="236"/>
      <c r="S42" s="139" t="s">
        <v>144</v>
      </c>
      <c r="T42" s="242"/>
      <c r="U42" s="243"/>
    </row>
    <row r="43" spans="1:21" ht="12.75">
      <c r="A43" s="18"/>
      <c r="B43" s="19"/>
      <c r="C43" s="19"/>
      <c r="D43" s="138" t="s">
        <v>192</v>
      </c>
      <c r="E43" s="230"/>
      <c r="F43" s="230"/>
      <c r="G43" s="230"/>
      <c r="H43" s="230"/>
      <c r="I43" s="230"/>
      <c r="J43" s="230"/>
      <c r="K43" s="230"/>
      <c r="L43" s="230"/>
      <c r="M43" s="230"/>
      <c r="N43" s="230"/>
      <c r="O43" s="230"/>
      <c r="P43" s="230"/>
      <c r="Q43" s="230"/>
      <c r="R43" s="230"/>
      <c r="S43" s="230"/>
      <c r="T43" s="230"/>
      <c r="U43" s="231"/>
    </row>
    <row r="44" spans="1:21" ht="12.75">
      <c r="A44" s="232" t="s">
        <v>193</v>
      </c>
      <c r="B44" s="233"/>
      <c r="C44" s="233"/>
      <c r="D44" s="233"/>
      <c r="E44" s="233"/>
      <c r="F44" s="233"/>
      <c r="G44" s="233"/>
      <c r="H44" s="233"/>
      <c r="I44" s="233"/>
      <c r="J44" s="233"/>
      <c r="K44" s="233"/>
      <c r="L44" s="233"/>
      <c r="M44" s="233"/>
      <c r="N44" s="233"/>
      <c r="O44" s="233"/>
      <c r="P44" s="233"/>
      <c r="Q44" s="233"/>
      <c r="R44" s="233"/>
      <c r="S44" s="233"/>
      <c r="T44" s="233"/>
      <c r="U44" s="234"/>
    </row>
    <row r="45" spans="1:21" ht="12.75">
      <c r="A45" s="237" t="s">
        <v>143</v>
      </c>
      <c r="B45" s="238"/>
      <c r="C45" s="238"/>
      <c r="D45" s="242"/>
      <c r="E45" s="242"/>
      <c r="F45" s="242"/>
      <c r="G45" s="242"/>
      <c r="H45" s="242"/>
      <c r="I45" s="242"/>
      <c r="J45" s="242"/>
      <c r="K45" s="242"/>
      <c r="L45" s="242"/>
      <c r="M45" s="242"/>
      <c r="N45" s="242"/>
      <c r="O45" s="242"/>
      <c r="P45" s="242"/>
      <c r="Q45" s="242"/>
      <c r="R45" s="242"/>
      <c r="S45" s="242"/>
      <c r="T45" s="242"/>
      <c r="U45" s="13"/>
    </row>
    <row r="46" spans="1:21" ht="12.75">
      <c r="A46" s="237" t="s">
        <v>190</v>
      </c>
      <c r="B46" s="238"/>
      <c r="C46" s="238"/>
      <c r="D46" s="242"/>
      <c r="E46" s="242"/>
      <c r="F46" s="242"/>
      <c r="G46" s="242"/>
      <c r="H46" s="242"/>
      <c r="I46" s="242"/>
      <c r="J46" s="242"/>
      <c r="K46" s="242"/>
      <c r="L46" s="242"/>
      <c r="M46" s="242"/>
      <c r="N46" s="242"/>
      <c r="O46" s="242"/>
      <c r="P46" s="242"/>
      <c r="Q46" s="242"/>
      <c r="R46" s="242"/>
      <c r="S46" s="242"/>
      <c r="T46" s="242"/>
      <c r="U46" s="13"/>
    </row>
    <row r="47" spans="1:21" ht="12.75">
      <c r="A47" s="11"/>
      <c r="B47" s="12"/>
      <c r="C47" s="12"/>
      <c r="D47" s="139" t="s">
        <v>191</v>
      </c>
      <c r="E47" s="130"/>
      <c r="F47" s="130"/>
      <c r="G47" s="130"/>
      <c r="H47" s="130"/>
      <c r="I47" s="130"/>
      <c r="J47" s="235" t="s">
        <v>25</v>
      </c>
      <c r="K47" s="236"/>
      <c r="L47" s="235"/>
      <c r="M47" s="236"/>
      <c r="N47" s="236"/>
      <c r="O47" s="236"/>
      <c r="P47" s="236"/>
      <c r="Q47" s="236"/>
      <c r="R47" s="236"/>
      <c r="S47" s="139" t="s">
        <v>144</v>
      </c>
      <c r="T47" s="242"/>
      <c r="U47" s="243"/>
    </row>
    <row r="48" spans="1:21" ht="12.75">
      <c r="A48" s="18"/>
      <c r="B48" s="19"/>
      <c r="C48" s="19"/>
      <c r="D48" s="138" t="s">
        <v>192</v>
      </c>
      <c r="E48" s="230"/>
      <c r="F48" s="230"/>
      <c r="G48" s="230"/>
      <c r="H48" s="230"/>
      <c r="I48" s="230"/>
      <c r="J48" s="230"/>
      <c r="K48" s="230"/>
      <c r="L48" s="230"/>
      <c r="M48" s="230"/>
      <c r="N48" s="230"/>
      <c r="O48" s="230"/>
      <c r="P48" s="230"/>
      <c r="Q48" s="230"/>
      <c r="R48" s="230"/>
      <c r="S48" s="230"/>
      <c r="T48" s="230"/>
      <c r="U48" s="231"/>
    </row>
  </sheetData>
  <sheetProtection/>
  <mergeCells count="76">
    <mergeCell ref="P20:U20"/>
    <mergeCell ref="H10:P10"/>
    <mergeCell ref="A19:B19"/>
    <mergeCell ref="A20:B20"/>
    <mergeCell ref="A27:B27"/>
    <mergeCell ref="A28:B28"/>
    <mergeCell ref="A17:B17"/>
    <mergeCell ref="P17:U17"/>
    <mergeCell ref="D17:O17"/>
    <mergeCell ref="A18:B18"/>
    <mergeCell ref="P18:U18"/>
    <mergeCell ref="H23:I23"/>
    <mergeCell ref="D2:U2"/>
    <mergeCell ref="D3:U3"/>
    <mergeCell ref="A1:C4"/>
    <mergeCell ref="A16:U16"/>
    <mergeCell ref="G13:H13"/>
    <mergeCell ref="I13:K13"/>
    <mergeCell ref="Q13:T13"/>
    <mergeCell ref="L13:O13"/>
    <mergeCell ref="I9:O9"/>
    <mergeCell ref="A30:C30"/>
    <mergeCell ref="D30:I30"/>
    <mergeCell ref="J30:O30"/>
    <mergeCell ref="P30:U30"/>
    <mergeCell ref="C24:U24"/>
    <mergeCell ref="D18:O18"/>
    <mergeCell ref="D19:O19"/>
    <mergeCell ref="D20:O20"/>
    <mergeCell ref="P19:U19"/>
    <mergeCell ref="N23:U23"/>
    <mergeCell ref="A35:C35"/>
    <mergeCell ref="A36:C36"/>
    <mergeCell ref="E25:U25"/>
    <mergeCell ref="A26:C26"/>
    <mergeCell ref="D26:I26"/>
    <mergeCell ref="J26:O26"/>
    <mergeCell ref="P26:U26"/>
    <mergeCell ref="A31:C31"/>
    <mergeCell ref="A32:C32"/>
    <mergeCell ref="A29:B29"/>
    <mergeCell ref="A40:C40"/>
    <mergeCell ref="D41:T41"/>
    <mergeCell ref="D40:T40"/>
    <mergeCell ref="A39:U39"/>
    <mergeCell ref="A41:C41"/>
    <mergeCell ref="E31:I31"/>
    <mergeCell ref="E32:I32"/>
    <mergeCell ref="E33:I33"/>
    <mergeCell ref="Q31:U31"/>
    <mergeCell ref="Q32:U32"/>
    <mergeCell ref="Q33:U33"/>
    <mergeCell ref="K31:O31"/>
    <mergeCell ref="K32:O32"/>
    <mergeCell ref="K33:O33"/>
    <mergeCell ref="A34:C34"/>
    <mergeCell ref="E34:I34"/>
    <mergeCell ref="K34:O34"/>
    <mergeCell ref="Q34:U34"/>
    <mergeCell ref="A33:C33"/>
    <mergeCell ref="E35:I35"/>
    <mergeCell ref="J47:K47"/>
    <mergeCell ref="L47:R47"/>
    <mergeCell ref="T47:U47"/>
    <mergeCell ref="T42:U42"/>
    <mergeCell ref="E43:U43"/>
    <mergeCell ref="D46:T46"/>
    <mergeCell ref="Q35:U35"/>
    <mergeCell ref="D45:T45"/>
    <mergeCell ref="K35:O35"/>
    <mergeCell ref="E48:U48"/>
    <mergeCell ref="A44:U44"/>
    <mergeCell ref="J42:K42"/>
    <mergeCell ref="L42:R42"/>
    <mergeCell ref="A46:C46"/>
    <mergeCell ref="A45:C45"/>
  </mergeCells>
  <printOptions horizontalCentered="1"/>
  <pageMargins left="0" right="0" top="0.81" bottom="0.1968503937007874" header="0.1968503937007874" footer="0.1968503937007874"/>
  <pageSetup horizontalDpi="600" verticalDpi="600" orientation="portrait" paperSize="9" scale="89" r:id="rId2"/>
  <headerFooter alignWithMargins="0">
    <oddHeader xml:space="preserve">&amp;C </oddHeader>
    <oddFooter>&amp;C&amp;A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view="pageBreakPreview" zoomScaleNormal="91" zoomScaleSheetLayoutView="100" zoomScalePageLayoutView="0" workbookViewId="0" topLeftCell="A1">
      <selection activeCell="H13" sqref="H13"/>
    </sheetView>
  </sheetViews>
  <sheetFormatPr defaultColWidth="9.140625" defaultRowHeight="12.75"/>
  <cols>
    <col min="1" max="1" width="2.57421875" style="0" customWidth="1"/>
    <col min="2" max="2" width="1.421875" style="0" customWidth="1"/>
    <col min="3" max="3" width="5.00390625" style="0" customWidth="1"/>
    <col min="4" max="4" width="4.7109375" style="0" customWidth="1"/>
    <col min="5" max="5" width="4.8515625" style="0" customWidth="1"/>
    <col min="6" max="6" width="5.00390625" style="0" customWidth="1"/>
    <col min="7" max="7" width="4.57421875" style="0" customWidth="1"/>
    <col min="9" max="9" width="11.140625" style="0" customWidth="1"/>
    <col min="10" max="10" width="10.57421875" style="0" customWidth="1"/>
    <col min="11" max="11" width="10.421875" style="0" customWidth="1"/>
    <col min="12" max="12" width="10.7109375" style="0" customWidth="1"/>
    <col min="13" max="13" width="13.7109375" style="0" customWidth="1"/>
    <col min="14" max="14" width="10.421875" style="0" customWidth="1"/>
    <col min="15" max="15" width="12.140625" style="0" customWidth="1"/>
    <col min="16" max="16" width="13.28125" style="0" customWidth="1"/>
    <col min="17" max="17" width="14.28125" style="0" customWidth="1"/>
    <col min="18" max="18" width="1.8515625" style="0" customWidth="1"/>
  </cols>
  <sheetData>
    <row r="1" spans="3:17" ht="29.25" customHeight="1">
      <c r="C1" s="368" t="s">
        <v>213</v>
      </c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</row>
    <row r="2" ht="6" customHeight="1"/>
    <row r="3" spans="3:17" ht="12.75">
      <c r="C3" s="143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2"/>
    </row>
    <row r="4" spans="1:18" ht="18">
      <c r="A4" s="148"/>
      <c r="B4" s="148"/>
      <c r="C4" s="149" t="s">
        <v>229</v>
      </c>
      <c r="D4" s="150"/>
      <c r="E4" s="150"/>
      <c r="F4" s="150"/>
      <c r="G4" s="150"/>
      <c r="H4" s="329" t="s">
        <v>196</v>
      </c>
      <c r="I4" s="329"/>
      <c r="J4" s="329"/>
      <c r="K4" s="329"/>
      <c r="L4" s="329"/>
      <c r="M4" s="329"/>
      <c r="N4" s="329"/>
      <c r="O4" s="329"/>
      <c r="P4" s="329"/>
      <c r="Q4" s="151"/>
      <c r="R4" s="148"/>
    </row>
    <row r="5" spans="1:18" ht="18">
      <c r="A5" s="148"/>
      <c r="B5" s="148"/>
      <c r="C5" s="149"/>
      <c r="D5" s="150"/>
      <c r="E5" s="150"/>
      <c r="F5" s="150"/>
      <c r="G5" s="150"/>
      <c r="H5" s="329" t="s">
        <v>230</v>
      </c>
      <c r="I5" s="329"/>
      <c r="J5" s="329"/>
      <c r="K5" s="329"/>
      <c r="L5" s="329"/>
      <c r="M5" s="329"/>
      <c r="N5" s="329"/>
      <c r="O5" s="329"/>
      <c r="P5" s="329"/>
      <c r="Q5" s="151"/>
      <c r="R5" s="148"/>
    </row>
    <row r="6" spans="3:17" ht="12.75">
      <c r="C6" s="14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6"/>
    </row>
    <row r="7" spans="1:17" ht="36.75">
      <c r="A7" s="335"/>
      <c r="C7" s="330" t="s">
        <v>155</v>
      </c>
      <c r="D7" s="330" t="s">
        <v>156</v>
      </c>
      <c r="E7" s="330" t="s">
        <v>158</v>
      </c>
      <c r="F7" s="330" t="s">
        <v>157</v>
      </c>
      <c r="G7" s="330" t="s">
        <v>142</v>
      </c>
      <c r="H7" s="152" t="s">
        <v>197</v>
      </c>
      <c r="I7" s="333" t="s">
        <v>211</v>
      </c>
      <c r="J7" s="334"/>
      <c r="K7" s="152" t="s">
        <v>245</v>
      </c>
      <c r="L7" s="152" t="s">
        <v>210</v>
      </c>
      <c r="M7" s="152" t="s">
        <v>242</v>
      </c>
      <c r="N7" s="152" t="s">
        <v>232</v>
      </c>
      <c r="O7" s="153" t="s">
        <v>198</v>
      </c>
      <c r="P7" s="153" t="s">
        <v>199</v>
      </c>
      <c r="Q7" s="153" t="s">
        <v>200</v>
      </c>
    </row>
    <row r="8" spans="1:17" ht="12.75">
      <c r="A8" s="335"/>
      <c r="C8" s="331"/>
      <c r="D8" s="331"/>
      <c r="E8" s="331"/>
      <c r="F8" s="331"/>
      <c r="G8" s="331"/>
      <c r="H8" s="154" t="s">
        <v>201</v>
      </c>
      <c r="I8" s="155" t="s">
        <v>159</v>
      </c>
      <c r="J8" s="156" t="s">
        <v>202</v>
      </c>
      <c r="K8" s="157" t="s">
        <v>160</v>
      </c>
      <c r="L8" s="176" t="s">
        <v>212</v>
      </c>
      <c r="M8" s="159" t="s">
        <v>195</v>
      </c>
      <c r="N8" s="146"/>
      <c r="O8" s="146"/>
      <c r="P8" s="158" t="s">
        <v>203</v>
      </c>
      <c r="Q8" s="146"/>
    </row>
    <row r="9" spans="1:17" ht="12.75">
      <c r="A9" s="335"/>
      <c r="C9" s="332"/>
      <c r="D9" s="332"/>
      <c r="E9" s="332"/>
      <c r="F9" s="332"/>
      <c r="G9" s="332"/>
      <c r="H9" s="160" t="s">
        <v>204</v>
      </c>
      <c r="I9" s="160"/>
      <c r="J9" s="161"/>
      <c r="K9" s="162"/>
      <c r="L9" s="163"/>
      <c r="M9" s="161"/>
      <c r="N9" s="147"/>
      <c r="O9" s="147"/>
      <c r="P9" s="147"/>
      <c r="Q9" s="147"/>
    </row>
    <row r="10" spans="1:10" ht="12.75">
      <c r="A10" s="335"/>
      <c r="C10" s="164"/>
      <c r="D10" s="165"/>
      <c r="E10" s="165"/>
      <c r="F10" s="165"/>
      <c r="G10" s="165"/>
      <c r="H10" s="115"/>
      <c r="I10" s="115"/>
      <c r="J10" s="115"/>
    </row>
    <row r="11" spans="1:18" ht="12.75">
      <c r="A11" s="335"/>
      <c r="B11" s="115"/>
      <c r="C11" s="113">
        <v>1</v>
      </c>
      <c r="D11" s="113">
        <v>2</v>
      </c>
      <c r="E11" s="113">
        <v>3</v>
      </c>
      <c r="F11" s="113">
        <v>4</v>
      </c>
      <c r="G11" s="113">
        <v>5</v>
      </c>
      <c r="H11" s="113">
        <v>6</v>
      </c>
      <c r="I11" s="113">
        <v>7</v>
      </c>
      <c r="J11" s="113">
        <v>8</v>
      </c>
      <c r="K11" s="113">
        <v>9</v>
      </c>
      <c r="L11" s="113">
        <v>10</v>
      </c>
      <c r="M11" s="113">
        <v>11</v>
      </c>
      <c r="N11" s="113">
        <v>12</v>
      </c>
      <c r="O11" s="113">
        <v>13</v>
      </c>
      <c r="P11" s="113">
        <v>14</v>
      </c>
      <c r="Q11" s="113">
        <v>15</v>
      </c>
      <c r="R11" s="115"/>
    </row>
    <row r="12" ht="12.75">
      <c r="A12" s="335"/>
    </row>
    <row r="13" spans="1:17" ht="12.75">
      <c r="A13" s="335"/>
      <c r="C13" s="113">
        <v>1</v>
      </c>
      <c r="D13" s="120"/>
      <c r="E13" s="120"/>
      <c r="F13" s="120"/>
      <c r="G13" s="120"/>
      <c r="H13" s="184">
        <v>0</v>
      </c>
      <c r="I13" s="184">
        <v>0</v>
      </c>
      <c r="J13" s="184">
        <v>0</v>
      </c>
      <c r="K13" s="185">
        <f aca="true" t="shared" si="0" ref="K13:K32">SUM(I13,J13)</f>
        <v>0</v>
      </c>
      <c r="L13" s="184">
        <v>0</v>
      </c>
      <c r="M13" s="185">
        <f aca="true" t="shared" si="1" ref="M13:M32">SUM(H13,K13,L13)</f>
        <v>0</v>
      </c>
      <c r="N13" s="203">
        <f>M13*'AMF 4'!H21</f>
        <v>0</v>
      </c>
      <c r="O13" s="187">
        <v>0</v>
      </c>
      <c r="P13" s="185">
        <f aca="true" t="shared" si="2" ref="P13:P32">N13*O13</f>
        <v>0</v>
      </c>
      <c r="Q13" s="186">
        <v>0</v>
      </c>
    </row>
    <row r="14" spans="1:17" ht="12.75">
      <c r="A14" s="335"/>
      <c r="C14" s="113">
        <v>2</v>
      </c>
      <c r="D14" s="120"/>
      <c r="E14" s="120"/>
      <c r="F14" s="120"/>
      <c r="G14" s="120"/>
      <c r="H14" s="184">
        <v>0</v>
      </c>
      <c r="I14" s="184">
        <v>0</v>
      </c>
      <c r="J14" s="184">
        <v>0</v>
      </c>
      <c r="K14" s="185">
        <f t="shared" si="0"/>
        <v>0</v>
      </c>
      <c r="L14" s="184">
        <v>0</v>
      </c>
      <c r="M14" s="185">
        <f t="shared" si="1"/>
        <v>0</v>
      </c>
      <c r="N14" s="203">
        <f>M14*'AMF 4'!H21</f>
        <v>0</v>
      </c>
      <c r="O14" s="187">
        <v>0</v>
      </c>
      <c r="P14" s="185">
        <f t="shared" si="2"/>
        <v>0</v>
      </c>
      <c r="Q14" s="186">
        <v>0</v>
      </c>
    </row>
    <row r="15" spans="1:17" ht="12.75">
      <c r="A15" s="335"/>
      <c r="C15" s="113">
        <v>3</v>
      </c>
      <c r="D15" s="120"/>
      <c r="E15" s="120"/>
      <c r="F15" s="120"/>
      <c r="G15" s="120"/>
      <c r="H15" s="184">
        <v>0</v>
      </c>
      <c r="I15" s="184">
        <v>0</v>
      </c>
      <c r="J15" s="184">
        <v>0</v>
      </c>
      <c r="K15" s="185">
        <f t="shared" si="0"/>
        <v>0</v>
      </c>
      <c r="L15" s="184">
        <v>0</v>
      </c>
      <c r="M15" s="185">
        <f t="shared" si="1"/>
        <v>0</v>
      </c>
      <c r="N15" s="203">
        <f>M15*'AMF 4'!H21</f>
        <v>0</v>
      </c>
      <c r="O15" s="187">
        <v>0</v>
      </c>
      <c r="P15" s="185">
        <f t="shared" si="2"/>
        <v>0</v>
      </c>
      <c r="Q15" s="186">
        <v>0</v>
      </c>
    </row>
    <row r="16" spans="1:17" ht="12.75">
      <c r="A16" s="335"/>
      <c r="C16" s="113">
        <v>4</v>
      </c>
      <c r="D16" s="120"/>
      <c r="E16" s="120"/>
      <c r="F16" s="120"/>
      <c r="G16" s="120"/>
      <c r="H16" s="184">
        <v>0</v>
      </c>
      <c r="I16" s="184">
        <v>0</v>
      </c>
      <c r="J16" s="184">
        <v>0</v>
      </c>
      <c r="K16" s="185">
        <f t="shared" si="0"/>
        <v>0</v>
      </c>
      <c r="L16" s="184">
        <v>0</v>
      </c>
      <c r="M16" s="185">
        <f t="shared" si="1"/>
        <v>0</v>
      </c>
      <c r="N16" s="203">
        <f>M16*'AMF 4'!H21</f>
        <v>0</v>
      </c>
      <c r="O16" s="187">
        <v>0</v>
      </c>
      <c r="P16" s="185">
        <f t="shared" si="2"/>
        <v>0</v>
      </c>
      <c r="Q16" s="186">
        <v>0</v>
      </c>
    </row>
    <row r="17" spans="1:17" ht="12.75">
      <c r="A17" s="335"/>
      <c r="C17" s="113">
        <v>5</v>
      </c>
      <c r="D17" s="120"/>
      <c r="E17" s="120"/>
      <c r="F17" s="120"/>
      <c r="G17" s="120"/>
      <c r="H17" s="184">
        <v>0</v>
      </c>
      <c r="I17" s="184">
        <v>0</v>
      </c>
      <c r="J17" s="184">
        <v>0</v>
      </c>
      <c r="K17" s="185">
        <f t="shared" si="0"/>
        <v>0</v>
      </c>
      <c r="L17" s="184">
        <v>0</v>
      </c>
      <c r="M17" s="185">
        <f t="shared" si="1"/>
        <v>0</v>
      </c>
      <c r="N17" s="203">
        <f>M17*'AMF 4'!H21</f>
        <v>0</v>
      </c>
      <c r="O17" s="187">
        <v>0</v>
      </c>
      <c r="P17" s="185">
        <f t="shared" si="2"/>
        <v>0</v>
      </c>
      <c r="Q17" s="186">
        <v>0</v>
      </c>
    </row>
    <row r="18" spans="1:17" ht="12.75">
      <c r="A18" s="335"/>
      <c r="C18" s="113">
        <v>6</v>
      </c>
      <c r="D18" s="120"/>
      <c r="E18" s="120"/>
      <c r="F18" s="120"/>
      <c r="G18" s="120"/>
      <c r="H18" s="184">
        <v>0</v>
      </c>
      <c r="I18" s="184">
        <v>0</v>
      </c>
      <c r="J18" s="184">
        <v>0</v>
      </c>
      <c r="K18" s="185">
        <f t="shared" si="0"/>
        <v>0</v>
      </c>
      <c r="L18" s="184">
        <v>0</v>
      </c>
      <c r="M18" s="185">
        <f t="shared" si="1"/>
        <v>0</v>
      </c>
      <c r="N18" s="203">
        <f>M18*'AMF 4'!H21</f>
        <v>0</v>
      </c>
      <c r="O18" s="187">
        <v>0</v>
      </c>
      <c r="P18" s="185">
        <f t="shared" si="2"/>
        <v>0</v>
      </c>
      <c r="Q18" s="186">
        <v>0</v>
      </c>
    </row>
    <row r="19" spans="1:17" ht="12.75">
      <c r="A19" s="335"/>
      <c r="C19" s="113">
        <v>7</v>
      </c>
      <c r="D19" s="120"/>
      <c r="E19" s="120"/>
      <c r="F19" s="120"/>
      <c r="G19" s="120"/>
      <c r="H19" s="184">
        <v>0</v>
      </c>
      <c r="I19" s="184">
        <v>0</v>
      </c>
      <c r="J19" s="184">
        <v>0</v>
      </c>
      <c r="K19" s="185">
        <f t="shared" si="0"/>
        <v>0</v>
      </c>
      <c r="L19" s="184">
        <v>0</v>
      </c>
      <c r="M19" s="185">
        <f t="shared" si="1"/>
        <v>0</v>
      </c>
      <c r="N19" s="203">
        <f>M19*'AMF 4'!H21</f>
        <v>0</v>
      </c>
      <c r="O19" s="187">
        <v>0</v>
      </c>
      <c r="P19" s="185">
        <f t="shared" si="2"/>
        <v>0</v>
      </c>
      <c r="Q19" s="186">
        <v>0</v>
      </c>
    </row>
    <row r="20" spans="1:17" ht="12.75">
      <c r="A20" s="335"/>
      <c r="C20" s="113">
        <v>8</v>
      </c>
      <c r="D20" s="120"/>
      <c r="E20" s="120"/>
      <c r="F20" s="120"/>
      <c r="G20" s="120"/>
      <c r="H20" s="184">
        <v>0</v>
      </c>
      <c r="I20" s="184">
        <v>0</v>
      </c>
      <c r="J20" s="184">
        <v>0</v>
      </c>
      <c r="K20" s="185">
        <f t="shared" si="0"/>
        <v>0</v>
      </c>
      <c r="L20" s="184">
        <v>0</v>
      </c>
      <c r="M20" s="185">
        <f t="shared" si="1"/>
        <v>0</v>
      </c>
      <c r="N20" s="203">
        <f>M20*'AMF 4'!H21</f>
        <v>0</v>
      </c>
      <c r="O20" s="187">
        <v>0</v>
      </c>
      <c r="P20" s="185">
        <f t="shared" si="2"/>
        <v>0</v>
      </c>
      <c r="Q20" s="186">
        <v>0</v>
      </c>
    </row>
    <row r="21" spans="1:17" ht="12.75">
      <c r="A21" s="335"/>
      <c r="C21" s="113">
        <v>9</v>
      </c>
      <c r="D21" s="120"/>
      <c r="E21" s="120"/>
      <c r="F21" s="120"/>
      <c r="G21" s="120"/>
      <c r="H21" s="184">
        <v>0</v>
      </c>
      <c r="I21" s="184">
        <v>0</v>
      </c>
      <c r="J21" s="184">
        <v>0</v>
      </c>
      <c r="K21" s="185">
        <f t="shared" si="0"/>
        <v>0</v>
      </c>
      <c r="L21" s="184">
        <v>0</v>
      </c>
      <c r="M21" s="185">
        <f t="shared" si="1"/>
        <v>0</v>
      </c>
      <c r="N21" s="203">
        <f>M21*'AMF 4'!H21</f>
        <v>0</v>
      </c>
      <c r="O21" s="187">
        <v>0</v>
      </c>
      <c r="P21" s="185">
        <f t="shared" si="2"/>
        <v>0</v>
      </c>
      <c r="Q21" s="186">
        <v>0</v>
      </c>
    </row>
    <row r="22" spans="1:17" ht="12.75">
      <c r="A22" s="335"/>
      <c r="C22" s="113">
        <v>10</v>
      </c>
      <c r="D22" s="120"/>
      <c r="E22" s="120"/>
      <c r="F22" s="120"/>
      <c r="G22" s="120"/>
      <c r="H22" s="184">
        <v>0</v>
      </c>
      <c r="I22" s="184">
        <v>0</v>
      </c>
      <c r="J22" s="184">
        <v>0</v>
      </c>
      <c r="K22" s="185">
        <f t="shared" si="0"/>
        <v>0</v>
      </c>
      <c r="L22" s="184">
        <v>0</v>
      </c>
      <c r="M22" s="185">
        <f t="shared" si="1"/>
        <v>0</v>
      </c>
      <c r="N22" s="203">
        <f>M22*'AMF 4'!H21</f>
        <v>0</v>
      </c>
      <c r="O22" s="187">
        <v>0</v>
      </c>
      <c r="P22" s="185">
        <f t="shared" si="2"/>
        <v>0</v>
      </c>
      <c r="Q22" s="186">
        <v>0</v>
      </c>
    </row>
    <row r="23" spans="1:17" ht="12.75">
      <c r="A23" s="335"/>
      <c r="C23" s="113">
        <v>11</v>
      </c>
      <c r="D23" s="120"/>
      <c r="E23" s="120"/>
      <c r="F23" s="120"/>
      <c r="G23" s="120"/>
      <c r="H23" s="184">
        <v>0</v>
      </c>
      <c r="I23" s="184">
        <v>0</v>
      </c>
      <c r="J23" s="184">
        <v>0</v>
      </c>
      <c r="K23" s="185">
        <f t="shared" si="0"/>
        <v>0</v>
      </c>
      <c r="L23" s="184">
        <v>0</v>
      </c>
      <c r="M23" s="185">
        <f t="shared" si="1"/>
        <v>0</v>
      </c>
      <c r="N23" s="203">
        <f>M23*'AMF 4'!H21</f>
        <v>0</v>
      </c>
      <c r="O23" s="187">
        <v>0</v>
      </c>
      <c r="P23" s="185">
        <f t="shared" si="2"/>
        <v>0</v>
      </c>
      <c r="Q23" s="186">
        <v>0</v>
      </c>
    </row>
    <row r="24" spans="1:17" ht="12.75">
      <c r="A24" s="335"/>
      <c r="C24" s="113">
        <v>12</v>
      </c>
      <c r="D24" s="120"/>
      <c r="E24" s="120"/>
      <c r="F24" s="120"/>
      <c r="G24" s="120"/>
      <c r="H24" s="184">
        <v>0</v>
      </c>
      <c r="I24" s="184">
        <v>0</v>
      </c>
      <c r="J24" s="184">
        <v>0</v>
      </c>
      <c r="K24" s="185">
        <f t="shared" si="0"/>
        <v>0</v>
      </c>
      <c r="L24" s="184">
        <v>0</v>
      </c>
      <c r="M24" s="185">
        <f t="shared" si="1"/>
        <v>0</v>
      </c>
      <c r="N24" s="203">
        <f>M24*'AMF 4'!H21</f>
        <v>0</v>
      </c>
      <c r="O24" s="187">
        <v>0</v>
      </c>
      <c r="P24" s="185">
        <f t="shared" si="2"/>
        <v>0</v>
      </c>
      <c r="Q24" s="186">
        <v>0</v>
      </c>
    </row>
    <row r="25" spans="1:17" ht="12.75">
      <c r="A25" s="335"/>
      <c r="C25" s="113">
        <v>13</v>
      </c>
      <c r="D25" s="120"/>
      <c r="E25" s="120"/>
      <c r="F25" s="120"/>
      <c r="G25" s="120"/>
      <c r="H25" s="184">
        <v>0</v>
      </c>
      <c r="I25" s="184">
        <v>0</v>
      </c>
      <c r="J25" s="184">
        <v>0</v>
      </c>
      <c r="K25" s="185">
        <f t="shared" si="0"/>
        <v>0</v>
      </c>
      <c r="L25" s="184">
        <v>0</v>
      </c>
      <c r="M25" s="185">
        <f t="shared" si="1"/>
        <v>0</v>
      </c>
      <c r="N25" s="203">
        <f>M25*'AMF 4'!H21</f>
        <v>0</v>
      </c>
      <c r="O25" s="187">
        <v>0</v>
      </c>
      <c r="P25" s="185">
        <f t="shared" si="2"/>
        <v>0</v>
      </c>
      <c r="Q25" s="186">
        <v>0</v>
      </c>
    </row>
    <row r="26" spans="1:17" ht="12.75">
      <c r="A26" s="335"/>
      <c r="C26" s="113">
        <v>14</v>
      </c>
      <c r="D26" s="120"/>
      <c r="E26" s="120"/>
      <c r="F26" s="120"/>
      <c r="G26" s="120"/>
      <c r="H26" s="184">
        <v>0</v>
      </c>
      <c r="I26" s="184">
        <v>0</v>
      </c>
      <c r="J26" s="184">
        <v>0</v>
      </c>
      <c r="K26" s="185">
        <f t="shared" si="0"/>
        <v>0</v>
      </c>
      <c r="L26" s="184">
        <v>0</v>
      </c>
      <c r="M26" s="185">
        <f t="shared" si="1"/>
        <v>0</v>
      </c>
      <c r="N26" s="203">
        <f>M26*'AMF 4'!H21</f>
        <v>0</v>
      </c>
      <c r="O26" s="187">
        <v>0</v>
      </c>
      <c r="P26" s="185">
        <f t="shared" si="2"/>
        <v>0</v>
      </c>
      <c r="Q26" s="186">
        <v>0</v>
      </c>
    </row>
    <row r="27" spans="1:17" ht="12.75">
      <c r="A27" s="335"/>
      <c r="C27" s="113">
        <v>15</v>
      </c>
      <c r="D27" s="120"/>
      <c r="E27" s="120"/>
      <c r="F27" s="120"/>
      <c r="G27" s="120"/>
      <c r="H27" s="184">
        <v>0</v>
      </c>
      <c r="I27" s="184">
        <v>0</v>
      </c>
      <c r="J27" s="184">
        <v>0</v>
      </c>
      <c r="K27" s="185">
        <f t="shared" si="0"/>
        <v>0</v>
      </c>
      <c r="L27" s="184">
        <v>0</v>
      </c>
      <c r="M27" s="185">
        <f t="shared" si="1"/>
        <v>0</v>
      </c>
      <c r="N27" s="203">
        <f>M27*'AMF 4'!H21</f>
        <v>0</v>
      </c>
      <c r="O27" s="187">
        <v>0</v>
      </c>
      <c r="P27" s="185">
        <f t="shared" si="2"/>
        <v>0</v>
      </c>
      <c r="Q27" s="186">
        <v>0</v>
      </c>
    </row>
    <row r="28" spans="1:17" ht="12.75">
      <c r="A28" s="335"/>
      <c r="C28" s="113">
        <v>16</v>
      </c>
      <c r="D28" s="120"/>
      <c r="E28" s="120"/>
      <c r="F28" s="120"/>
      <c r="G28" s="120"/>
      <c r="H28" s="184">
        <v>0</v>
      </c>
      <c r="I28" s="184">
        <v>0</v>
      </c>
      <c r="J28" s="184">
        <v>0</v>
      </c>
      <c r="K28" s="185">
        <f t="shared" si="0"/>
        <v>0</v>
      </c>
      <c r="L28" s="184">
        <v>0</v>
      </c>
      <c r="M28" s="185">
        <f t="shared" si="1"/>
        <v>0</v>
      </c>
      <c r="N28" s="203">
        <f>M28*'AMF 4'!H21</f>
        <v>0</v>
      </c>
      <c r="O28" s="187">
        <v>0</v>
      </c>
      <c r="P28" s="185">
        <f t="shared" si="2"/>
        <v>0</v>
      </c>
      <c r="Q28" s="186">
        <v>0</v>
      </c>
    </row>
    <row r="29" spans="1:17" ht="12.75">
      <c r="A29" s="335"/>
      <c r="C29" s="113">
        <v>17</v>
      </c>
      <c r="D29" s="120"/>
      <c r="E29" s="120"/>
      <c r="F29" s="120"/>
      <c r="G29" s="120"/>
      <c r="H29" s="184">
        <v>0</v>
      </c>
      <c r="I29" s="184">
        <v>0</v>
      </c>
      <c r="J29" s="184">
        <v>0</v>
      </c>
      <c r="K29" s="185">
        <f t="shared" si="0"/>
        <v>0</v>
      </c>
      <c r="L29" s="184">
        <v>0</v>
      </c>
      <c r="M29" s="185">
        <f t="shared" si="1"/>
        <v>0</v>
      </c>
      <c r="N29" s="203">
        <f>M29*'AMF 4'!H21</f>
        <v>0</v>
      </c>
      <c r="O29" s="187">
        <v>0</v>
      </c>
      <c r="P29" s="185">
        <f t="shared" si="2"/>
        <v>0</v>
      </c>
      <c r="Q29" s="186">
        <v>0</v>
      </c>
    </row>
    <row r="30" spans="1:17" ht="12.75">
      <c r="A30" s="335"/>
      <c r="C30" s="113">
        <v>18</v>
      </c>
      <c r="D30" s="120"/>
      <c r="E30" s="120"/>
      <c r="F30" s="120"/>
      <c r="G30" s="120"/>
      <c r="H30" s="184">
        <v>0</v>
      </c>
      <c r="I30" s="184">
        <v>0</v>
      </c>
      <c r="J30" s="184">
        <v>0</v>
      </c>
      <c r="K30" s="185">
        <f t="shared" si="0"/>
        <v>0</v>
      </c>
      <c r="L30" s="184">
        <v>0</v>
      </c>
      <c r="M30" s="185">
        <f t="shared" si="1"/>
        <v>0</v>
      </c>
      <c r="N30" s="203">
        <f>M30*'AMF 4'!H21</f>
        <v>0</v>
      </c>
      <c r="O30" s="187">
        <v>0</v>
      </c>
      <c r="P30" s="185">
        <f t="shared" si="2"/>
        <v>0</v>
      </c>
      <c r="Q30" s="186">
        <v>0</v>
      </c>
    </row>
    <row r="31" spans="1:17" ht="12.75">
      <c r="A31" s="335"/>
      <c r="C31" s="113">
        <v>19</v>
      </c>
      <c r="D31" s="120"/>
      <c r="E31" s="120"/>
      <c r="F31" s="120"/>
      <c r="G31" s="120"/>
      <c r="H31" s="184">
        <v>0</v>
      </c>
      <c r="I31" s="184">
        <v>0</v>
      </c>
      <c r="J31" s="184">
        <v>0</v>
      </c>
      <c r="K31" s="185">
        <f t="shared" si="0"/>
        <v>0</v>
      </c>
      <c r="L31" s="184">
        <v>0</v>
      </c>
      <c r="M31" s="185">
        <f t="shared" si="1"/>
        <v>0</v>
      </c>
      <c r="N31" s="203">
        <f>M31*'AMF 4'!H21</f>
        <v>0</v>
      </c>
      <c r="O31" s="187">
        <v>0</v>
      </c>
      <c r="P31" s="185">
        <f t="shared" si="2"/>
        <v>0</v>
      </c>
      <c r="Q31" s="186">
        <v>0</v>
      </c>
    </row>
    <row r="32" spans="1:17" ht="12.75">
      <c r="A32" s="335"/>
      <c r="C32" s="113">
        <v>20</v>
      </c>
      <c r="D32" s="120"/>
      <c r="E32" s="120"/>
      <c r="F32" s="120"/>
      <c r="G32" s="120"/>
      <c r="H32" s="184">
        <v>0</v>
      </c>
      <c r="I32" s="184">
        <v>0</v>
      </c>
      <c r="J32" s="184">
        <v>0</v>
      </c>
      <c r="K32" s="185">
        <f t="shared" si="0"/>
        <v>0</v>
      </c>
      <c r="L32" s="184">
        <v>0</v>
      </c>
      <c r="M32" s="185">
        <f t="shared" si="1"/>
        <v>0</v>
      </c>
      <c r="N32" s="203">
        <f>M32*'AMF 4'!H21</f>
        <v>0</v>
      </c>
      <c r="O32" s="187">
        <v>0</v>
      </c>
      <c r="P32" s="185">
        <f t="shared" si="2"/>
        <v>0</v>
      </c>
      <c r="Q32" s="186">
        <v>0</v>
      </c>
    </row>
    <row r="33" spans="1:17" ht="12.75">
      <c r="A33" s="335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</row>
    <row r="34" spans="1:17" ht="5.25" customHeight="1">
      <c r="A34" s="335"/>
      <c r="C34" s="143"/>
      <c r="D34" s="141"/>
      <c r="E34" s="141"/>
      <c r="F34" s="141"/>
      <c r="G34" s="142"/>
      <c r="H34" s="141"/>
      <c r="I34" s="166"/>
      <c r="J34" s="141"/>
      <c r="K34" s="166"/>
      <c r="L34" s="141"/>
      <c r="M34" s="166"/>
      <c r="N34" s="141"/>
      <c r="O34" s="166"/>
      <c r="P34" s="141"/>
      <c r="Q34" s="166"/>
    </row>
    <row r="35" spans="1:17" ht="12.75">
      <c r="A35" s="335"/>
      <c r="C35" s="336" t="s">
        <v>205</v>
      </c>
      <c r="D35" s="337"/>
      <c r="E35" s="337"/>
      <c r="F35" s="337"/>
      <c r="G35" s="338"/>
      <c r="H35" s="144"/>
      <c r="I35" s="146"/>
      <c r="J35" s="144"/>
      <c r="K35" s="146"/>
      <c r="L35" s="144"/>
      <c r="M35" s="146"/>
      <c r="N35" s="144"/>
      <c r="O35" s="146"/>
      <c r="P35" s="144"/>
      <c r="Q35" s="146"/>
    </row>
    <row r="36" spans="1:17" ht="12.75">
      <c r="A36" s="335"/>
      <c r="C36" s="336" t="s">
        <v>206</v>
      </c>
      <c r="D36" s="337"/>
      <c r="E36" s="337"/>
      <c r="F36" s="337"/>
      <c r="G36" s="338"/>
      <c r="H36" s="188">
        <v>0</v>
      </c>
      <c r="I36" s="188">
        <v>0</v>
      </c>
      <c r="J36" s="188">
        <v>0</v>
      </c>
      <c r="K36" s="188">
        <v>0</v>
      </c>
      <c r="L36" s="188">
        <v>0</v>
      </c>
      <c r="M36" s="188">
        <v>0</v>
      </c>
      <c r="N36" s="144"/>
      <c r="O36" s="146"/>
      <c r="P36" s="144"/>
      <c r="Q36" s="146"/>
    </row>
    <row r="37" spans="1:17" ht="6" customHeight="1">
      <c r="A37" s="335"/>
      <c r="C37" s="145"/>
      <c r="D37" s="135"/>
      <c r="E37" s="135"/>
      <c r="F37" s="135"/>
      <c r="G37" s="136"/>
      <c r="H37" s="135"/>
      <c r="I37" s="147"/>
      <c r="J37" s="135"/>
      <c r="K37" s="147"/>
      <c r="L37" s="135"/>
      <c r="M37" s="147"/>
      <c r="N37" s="135"/>
      <c r="O37" s="147"/>
      <c r="P37" s="135"/>
      <c r="Q37" s="147"/>
    </row>
    <row r="38" spans="1:17" ht="5.25" customHeight="1">
      <c r="A38" s="335"/>
      <c r="C38" s="143"/>
      <c r="D38" s="141"/>
      <c r="E38" s="141"/>
      <c r="F38" s="141"/>
      <c r="G38" s="142"/>
      <c r="H38" s="141"/>
      <c r="I38" s="166"/>
      <c r="J38" s="141"/>
      <c r="K38" s="166"/>
      <c r="L38" s="141"/>
      <c r="M38" s="166"/>
      <c r="N38" s="167"/>
      <c r="O38" s="168"/>
      <c r="P38" s="169"/>
      <c r="Q38" s="167"/>
    </row>
    <row r="39" spans="1:17" ht="12.75">
      <c r="A39" s="335"/>
      <c r="C39" s="336" t="s">
        <v>207</v>
      </c>
      <c r="D39" s="337"/>
      <c r="E39" s="337"/>
      <c r="F39" s="337"/>
      <c r="G39" s="338"/>
      <c r="H39" s="144"/>
      <c r="I39" s="146"/>
      <c r="J39" s="144"/>
      <c r="K39" s="146"/>
      <c r="L39" s="144"/>
      <c r="M39" s="146"/>
      <c r="N39" s="170"/>
      <c r="O39" s="171"/>
      <c r="P39" s="172"/>
      <c r="Q39" s="170"/>
    </row>
    <row r="40" spans="1:17" ht="12.75">
      <c r="A40" s="335"/>
      <c r="C40" s="336" t="s">
        <v>208</v>
      </c>
      <c r="D40" s="337"/>
      <c r="E40" s="337"/>
      <c r="F40" s="337"/>
      <c r="G40" s="338"/>
      <c r="H40" s="189">
        <f aca="true" t="shared" si="3" ref="H40:M40">H43-H36</f>
        <v>0</v>
      </c>
      <c r="I40" s="189">
        <f t="shared" si="3"/>
        <v>0</v>
      </c>
      <c r="J40" s="189">
        <f t="shared" si="3"/>
        <v>0</v>
      </c>
      <c r="K40" s="189">
        <f t="shared" si="3"/>
        <v>0</v>
      </c>
      <c r="L40" s="189">
        <f t="shared" si="3"/>
        <v>0</v>
      </c>
      <c r="M40" s="189">
        <f t="shared" si="3"/>
        <v>0</v>
      </c>
      <c r="N40" s="170"/>
      <c r="O40" s="171"/>
      <c r="P40" s="172"/>
      <c r="Q40" s="170"/>
    </row>
    <row r="41" spans="1:17" ht="5.25" customHeight="1">
      <c r="A41" s="335"/>
      <c r="C41" s="145"/>
      <c r="D41" s="135"/>
      <c r="E41" s="135"/>
      <c r="F41" s="135"/>
      <c r="G41" s="136"/>
      <c r="H41" s="135"/>
      <c r="I41" s="147"/>
      <c r="J41" s="135"/>
      <c r="K41" s="147"/>
      <c r="L41" s="135"/>
      <c r="M41" s="147"/>
      <c r="N41" s="173"/>
      <c r="O41" s="174"/>
      <c r="P41" s="175"/>
      <c r="Q41" s="173"/>
    </row>
    <row r="42" spans="1:17" ht="6" customHeight="1">
      <c r="A42" s="335"/>
      <c r="C42" s="140"/>
      <c r="D42" s="144"/>
      <c r="E42" s="144"/>
      <c r="F42" s="144"/>
      <c r="G42" s="137"/>
      <c r="H42" s="144"/>
      <c r="I42" s="146"/>
      <c r="J42" s="144"/>
      <c r="K42" s="146"/>
      <c r="L42" s="144"/>
      <c r="M42" s="146"/>
      <c r="N42" s="170"/>
      <c r="O42" s="171"/>
      <c r="P42" s="172"/>
      <c r="Q42" s="170"/>
    </row>
    <row r="43" spans="1:17" ht="12.75">
      <c r="A43" s="335"/>
      <c r="C43" s="365" t="s">
        <v>22</v>
      </c>
      <c r="D43" s="366"/>
      <c r="E43" s="366"/>
      <c r="F43" s="366"/>
      <c r="G43" s="367"/>
      <c r="H43" s="190">
        <f aca="true" t="shared" si="4" ref="H43:M43">SUM(H13:H32)</f>
        <v>0</v>
      </c>
      <c r="I43" s="191">
        <f t="shared" si="4"/>
        <v>0</v>
      </c>
      <c r="J43" s="190">
        <f t="shared" si="4"/>
        <v>0</v>
      </c>
      <c r="K43" s="191">
        <f t="shared" si="4"/>
        <v>0</v>
      </c>
      <c r="L43" s="190">
        <f t="shared" si="4"/>
        <v>0</v>
      </c>
      <c r="M43" s="191">
        <f t="shared" si="4"/>
        <v>0</v>
      </c>
      <c r="N43" s="170"/>
      <c r="O43" s="171"/>
      <c r="P43" s="172"/>
      <c r="Q43" s="170"/>
    </row>
    <row r="44" spans="1:17" ht="7.5" customHeight="1">
      <c r="A44" s="335"/>
      <c r="C44" s="145"/>
      <c r="D44" s="135"/>
      <c r="E44" s="135"/>
      <c r="F44" s="135"/>
      <c r="G44" s="136"/>
      <c r="H44" s="135"/>
      <c r="I44" s="147"/>
      <c r="J44" s="135"/>
      <c r="K44" s="147"/>
      <c r="L44" s="135"/>
      <c r="M44" s="147"/>
      <c r="N44" s="173"/>
      <c r="O44" s="174"/>
      <c r="P44" s="175"/>
      <c r="Q44" s="173"/>
    </row>
  </sheetData>
  <sheetProtection/>
  <mergeCells count="15">
    <mergeCell ref="A7:A44"/>
    <mergeCell ref="C7:C9"/>
    <mergeCell ref="D7:D9"/>
    <mergeCell ref="E7:E9"/>
    <mergeCell ref="C35:G35"/>
    <mergeCell ref="C36:G36"/>
    <mergeCell ref="C39:G39"/>
    <mergeCell ref="C40:G40"/>
    <mergeCell ref="C43:G43"/>
    <mergeCell ref="C1:Q1"/>
    <mergeCell ref="H4:P4"/>
    <mergeCell ref="H5:P5"/>
    <mergeCell ref="F7:F9"/>
    <mergeCell ref="G7:G9"/>
    <mergeCell ref="I7:J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3" r:id="rId1"/>
  <headerFooter alignWithMargins="0">
    <oddFooter>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35"/>
  <sheetViews>
    <sheetView view="pageBreakPreview" zoomScaleSheetLayoutView="100" zoomScalePageLayoutView="0" workbookViewId="0" topLeftCell="A1">
      <selection activeCell="R5" sqref="R5"/>
    </sheetView>
  </sheetViews>
  <sheetFormatPr defaultColWidth="9.140625" defaultRowHeight="12.75"/>
  <cols>
    <col min="1" max="60" width="2.7109375" style="0" customWidth="1"/>
  </cols>
  <sheetData>
    <row r="1" spans="1:60" ht="34.5" customHeight="1">
      <c r="A1" s="398" t="s">
        <v>235</v>
      </c>
      <c r="B1" s="399"/>
      <c r="C1" s="399"/>
      <c r="D1" s="399"/>
      <c r="E1" s="399"/>
      <c r="F1" s="399"/>
      <c r="G1" s="399"/>
      <c r="H1" s="399"/>
      <c r="I1" s="399"/>
      <c r="J1" s="399"/>
      <c r="K1" s="400"/>
      <c r="L1" s="54"/>
      <c r="M1" s="54"/>
      <c r="N1" s="401" t="s">
        <v>236</v>
      </c>
      <c r="O1" s="402"/>
      <c r="P1" s="402"/>
      <c r="Q1" s="403" t="s">
        <v>32</v>
      </c>
      <c r="R1" s="402"/>
      <c r="S1" s="402"/>
      <c r="T1" s="402"/>
      <c r="U1" s="402"/>
      <c r="V1" s="402"/>
      <c r="W1" s="402"/>
      <c r="X1" s="402"/>
      <c r="Y1" s="402"/>
      <c r="Z1" s="402"/>
      <c r="AA1" s="402"/>
      <c r="AB1" s="402"/>
      <c r="AC1" s="402"/>
      <c r="AD1" s="402"/>
      <c r="AE1" s="402"/>
      <c r="AF1" s="402"/>
      <c r="AG1" s="402"/>
      <c r="AH1" s="402"/>
      <c r="AI1" s="402"/>
      <c r="AJ1" s="402"/>
      <c r="AK1" s="402"/>
      <c r="AL1" s="402"/>
      <c r="AM1" s="402"/>
      <c r="AN1" s="402"/>
      <c r="AO1" s="402"/>
      <c r="AP1" s="402"/>
      <c r="AQ1" s="402"/>
      <c r="AR1" s="402"/>
      <c r="AS1" s="402"/>
      <c r="AT1" s="402"/>
      <c r="AU1" s="402"/>
      <c r="AV1" s="402"/>
      <c r="AW1" s="402"/>
      <c r="AX1" s="402"/>
      <c r="AY1" s="402"/>
      <c r="AZ1" s="402"/>
      <c r="BA1" s="402"/>
      <c r="BB1" s="402"/>
      <c r="BC1" s="402"/>
      <c r="BD1" s="402"/>
      <c r="BE1" s="402"/>
      <c r="BF1" s="402"/>
      <c r="BG1" s="402"/>
      <c r="BH1" s="404"/>
    </row>
    <row r="2" spans="1:60" ht="24.75" customHeight="1">
      <c r="A2" s="405" t="s">
        <v>33</v>
      </c>
      <c r="B2" s="406"/>
      <c r="C2" s="406"/>
      <c r="D2" s="406"/>
      <c r="E2" s="406"/>
      <c r="F2" s="405" t="s">
        <v>34</v>
      </c>
      <c r="G2" s="406"/>
      <c r="H2" s="406"/>
      <c r="I2" s="406"/>
      <c r="J2" s="406"/>
      <c r="K2" s="406"/>
      <c r="L2" s="54"/>
      <c r="M2" s="54"/>
      <c r="N2" s="394" t="s">
        <v>35</v>
      </c>
      <c r="O2" s="384"/>
      <c r="P2" s="384"/>
      <c r="Q2" s="384"/>
      <c r="R2" s="384"/>
      <c r="S2" s="384"/>
      <c r="T2" s="384"/>
      <c r="U2" s="384"/>
      <c r="V2" s="385"/>
      <c r="W2" s="412" t="s">
        <v>36</v>
      </c>
      <c r="X2" s="412"/>
      <c r="Y2" s="412"/>
      <c r="Z2" s="412"/>
      <c r="AA2" s="412"/>
      <c r="AB2" s="412"/>
      <c r="AC2" s="412"/>
      <c r="AD2" s="412"/>
      <c r="AE2" s="412"/>
      <c r="AF2" s="412"/>
      <c r="AG2" s="412"/>
      <c r="AH2" s="412"/>
      <c r="AI2" s="412"/>
      <c r="AJ2" s="412"/>
      <c r="AK2" s="412"/>
      <c r="AL2" s="413"/>
      <c r="AM2" s="394" t="s">
        <v>37</v>
      </c>
      <c r="AN2" s="384"/>
      <c r="AO2" s="384"/>
      <c r="AP2" s="385"/>
      <c r="AQ2" s="414" t="s">
        <v>36</v>
      </c>
      <c r="AR2" s="412"/>
      <c r="AS2" s="412"/>
      <c r="AT2" s="412"/>
      <c r="AU2" s="412"/>
      <c r="AV2" s="412"/>
      <c r="AW2" s="412"/>
      <c r="AX2" s="412"/>
      <c r="AY2" s="412"/>
      <c r="AZ2" s="412"/>
      <c r="BA2" s="412"/>
      <c r="BB2" s="412"/>
      <c r="BC2" s="412"/>
      <c r="BD2" s="412"/>
      <c r="BE2" s="412"/>
      <c r="BF2" s="412"/>
      <c r="BG2" s="412"/>
      <c r="BH2" s="413"/>
    </row>
    <row r="3" spans="1:60" ht="15" customHeight="1">
      <c r="A3" s="407"/>
      <c r="B3" s="407"/>
      <c r="C3" s="407"/>
      <c r="D3" s="407"/>
      <c r="E3" s="407"/>
      <c r="F3" s="407"/>
      <c r="G3" s="407"/>
      <c r="H3" s="407"/>
      <c r="I3" s="407"/>
      <c r="J3" s="407"/>
      <c r="K3" s="407"/>
      <c r="L3" s="54"/>
      <c r="M3" s="54"/>
      <c r="N3" s="409"/>
      <c r="O3" s="410"/>
      <c r="P3" s="410"/>
      <c r="Q3" s="410"/>
      <c r="R3" s="410"/>
      <c r="S3" s="410"/>
      <c r="T3" s="410"/>
      <c r="U3" s="410"/>
      <c r="V3" s="411"/>
      <c r="W3" s="388" t="s">
        <v>38</v>
      </c>
      <c r="X3" s="389"/>
      <c r="Y3" s="389"/>
      <c r="Z3" s="389"/>
      <c r="AA3" s="390"/>
      <c r="AB3" s="384" t="s">
        <v>39</v>
      </c>
      <c r="AC3" s="384"/>
      <c r="AD3" s="384"/>
      <c r="AE3" s="384"/>
      <c r="AF3" s="384"/>
      <c r="AG3" s="384"/>
      <c r="AH3" s="384"/>
      <c r="AI3" s="384"/>
      <c r="AJ3" s="384"/>
      <c r="AK3" s="384"/>
      <c r="AL3" s="385"/>
      <c r="AM3" s="409"/>
      <c r="AN3" s="410"/>
      <c r="AO3" s="410"/>
      <c r="AP3" s="411"/>
      <c r="AQ3" s="388" t="s">
        <v>40</v>
      </c>
      <c r="AR3" s="389"/>
      <c r="AS3" s="389"/>
      <c r="AT3" s="389"/>
      <c r="AU3" s="389"/>
      <c r="AV3" s="390"/>
      <c r="AW3" s="388" t="s">
        <v>41</v>
      </c>
      <c r="AX3" s="389"/>
      <c r="AY3" s="389"/>
      <c r="AZ3" s="389"/>
      <c r="BA3" s="389"/>
      <c r="BB3" s="390"/>
      <c r="BC3" s="394" t="s">
        <v>42</v>
      </c>
      <c r="BD3" s="384"/>
      <c r="BE3" s="384"/>
      <c r="BF3" s="384"/>
      <c r="BG3" s="384"/>
      <c r="BH3" s="385"/>
    </row>
    <row r="4" spans="1:60" ht="15" customHeight="1">
      <c r="A4" s="408"/>
      <c r="B4" s="408"/>
      <c r="C4" s="408"/>
      <c r="D4" s="408"/>
      <c r="E4" s="408"/>
      <c r="F4" s="408"/>
      <c r="G4" s="408"/>
      <c r="H4" s="408"/>
      <c r="I4" s="408"/>
      <c r="J4" s="408"/>
      <c r="K4" s="408"/>
      <c r="L4" s="55"/>
      <c r="M4" s="55"/>
      <c r="N4" s="395"/>
      <c r="O4" s="386"/>
      <c r="P4" s="386"/>
      <c r="Q4" s="386"/>
      <c r="R4" s="386"/>
      <c r="S4" s="386"/>
      <c r="T4" s="386"/>
      <c r="U4" s="386"/>
      <c r="V4" s="387"/>
      <c r="W4" s="391"/>
      <c r="X4" s="392"/>
      <c r="Y4" s="392"/>
      <c r="Z4" s="392"/>
      <c r="AA4" s="393"/>
      <c r="AB4" s="386"/>
      <c r="AC4" s="386"/>
      <c r="AD4" s="386"/>
      <c r="AE4" s="386"/>
      <c r="AF4" s="386"/>
      <c r="AG4" s="386"/>
      <c r="AH4" s="386"/>
      <c r="AI4" s="386"/>
      <c r="AJ4" s="386"/>
      <c r="AK4" s="386"/>
      <c r="AL4" s="387"/>
      <c r="AM4" s="395"/>
      <c r="AN4" s="386"/>
      <c r="AO4" s="386"/>
      <c r="AP4" s="387"/>
      <c r="AQ4" s="391"/>
      <c r="AR4" s="392"/>
      <c r="AS4" s="392"/>
      <c r="AT4" s="392"/>
      <c r="AU4" s="392"/>
      <c r="AV4" s="393"/>
      <c r="AW4" s="391"/>
      <c r="AX4" s="392"/>
      <c r="AY4" s="392"/>
      <c r="AZ4" s="392"/>
      <c r="BA4" s="392"/>
      <c r="BB4" s="393"/>
      <c r="BC4" s="395"/>
      <c r="BD4" s="386"/>
      <c r="BE4" s="386"/>
      <c r="BF4" s="386"/>
      <c r="BG4" s="386"/>
      <c r="BH4" s="387"/>
    </row>
    <row r="5" spans="1:60" ht="15" customHeight="1">
      <c r="A5" s="56">
        <v>1</v>
      </c>
      <c r="B5" s="56">
        <v>2</v>
      </c>
      <c r="C5" s="56">
        <v>3</v>
      </c>
      <c r="D5" s="56">
        <v>4</v>
      </c>
      <c r="E5" s="56">
        <v>5</v>
      </c>
      <c r="F5" s="56">
        <v>6</v>
      </c>
      <c r="G5" s="56">
        <v>7</v>
      </c>
      <c r="H5" s="56">
        <v>8</v>
      </c>
      <c r="I5" s="56">
        <v>9</v>
      </c>
      <c r="J5" s="56">
        <v>10</v>
      </c>
      <c r="K5" s="56">
        <v>11</v>
      </c>
      <c r="L5" s="57"/>
      <c r="M5" s="58"/>
      <c r="N5" s="56">
        <v>12</v>
      </c>
      <c r="O5" s="56">
        <v>13</v>
      </c>
      <c r="P5" s="56">
        <v>14</v>
      </c>
      <c r="Q5" s="56">
        <v>15</v>
      </c>
      <c r="R5" s="56">
        <v>16</v>
      </c>
      <c r="S5" s="56">
        <v>17</v>
      </c>
      <c r="T5" s="56">
        <v>18</v>
      </c>
      <c r="U5" s="56">
        <v>19</v>
      </c>
      <c r="V5" s="56">
        <v>20</v>
      </c>
      <c r="W5" s="56">
        <v>21</v>
      </c>
      <c r="X5" s="56">
        <v>22</v>
      </c>
      <c r="Y5" s="56">
        <v>23</v>
      </c>
      <c r="Z5" s="56">
        <v>24</v>
      </c>
      <c r="AA5" s="56">
        <v>25</v>
      </c>
      <c r="AB5" s="56">
        <v>26</v>
      </c>
      <c r="AC5" s="56">
        <v>27</v>
      </c>
      <c r="AD5" s="56">
        <v>28</v>
      </c>
      <c r="AE5" s="56">
        <v>29</v>
      </c>
      <c r="AF5" s="56">
        <v>30</v>
      </c>
      <c r="AG5" s="56">
        <v>31</v>
      </c>
      <c r="AH5" s="56">
        <v>32</v>
      </c>
      <c r="AI5" s="56">
        <v>33</v>
      </c>
      <c r="AJ5" s="56">
        <v>34</v>
      </c>
      <c r="AK5" s="56">
        <v>35</v>
      </c>
      <c r="AL5" s="56">
        <v>36</v>
      </c>
      <c r="AM5" s="56">
        <v>37</v>
      </c>
      <c r="AN5" s="56">
        <v>38</v>
      </c>
      <c r="AO5" s="56">
        <v>39</v>
      </c>
      <c r="AP5" s="56">
        <v>40</v>
      </c>
      <c r="AQ5" s="56">
        <v>41</v>
      </c>
      <c r="AR5" s="56">
        <v>42</v>
      </c>
      <c r="AS5" s="56">
        <v>43</v>
      </c>
      <c r="AT5" s="56">
        <v>44</v>
      </c>
      <c r="AU5" s="56">
        <v>45</v>
      </c>
      <c r="AV5" s="56">
        <v>46</v>
      </c>
      <c r="AW5" s="56">
        <v>47</v>
      </c>
      <c r="AX5" s="56">
        <v>48</v>
      </c>
      <c r="AY5" s="56">
        <v>49</v>
      </c>
      <c r="AZ5" s="56">
        <v>50</v>
      </c>
      <c r="BA5" s="56">
        <v>51</v>
      </c>
      <c r="BB5" s="56">
        <v>52</v>
      </c>
      <c r="BC5" s="56">
        <v>53</v>
      </c>
      <c r="BD5" s="56">
        <v>54</v>
      </c>
      <c r="BE5" s="56">
        <v>55</v>
      </c>
      <c r="BF5" s="56">
        <v>56</v>
      </c>
      <c r="BG5" s="56">
        <v>57</v>
      </c>
      <c r="BH5" s="56">
        <v>58</v>
      </c>
    </row>
    <row r="6" spans="1:60" ht="15" customHeight="1">
      <c r="A6" s="371" t="s">
        <v>117</v>
      </c>
      <c r="B6" s="371" t="s">
        <v>118</v>
      </c>
      <c r="C6" s="371" t="s">
        <v>119</v>
      </c>
      <c r="D6" s="371" t="s">
        <v>120</v>
      </c>
      <c r="E6" s="371" t="s">
        <v>121</v>
      </c>
      <c r="F6" s="371" t="s">
        <v>122</v>
      </c>
      <c r="G6" s="371" t="s">
        <v>123</v>
      </c>
      <c r="H6" s="371" t="s">
        <v>115</v>
      </c>
      <c r="I6" s="371" t="s">
        <v>116</v>
      </c>
      <c r="J6" s="371" t="s">
        <v>113</v>
      </c>
      <c r="K6" s="371" t="s">
        <v>114</v>
      </c>
      <c r="L6" s="59"/>
      <c r="M6" s="59"/>
      <c r="N6" s="382" t="s">
        <v>43</v>
      </c>
      <c r="O6" s="371" t="s">
        <v>124</v>
      </c>
      <c r="P6" s="371" t="s">
        <v>44</v>
      </c>
      <c r="Q6" s="371" t="s">
        <v>45</v>
      </c>
      <c r="R6" s="371" t="s">
        <v>46</v>
      </c>
      <c r="S6" s="371" t="s">
        <v>47</v>
      </c>
      <c r="T6" s="371" t="s">
        <v>125</v>
      </c>
      <c r="U6" s="371" t="s">
        <v>48</v>
      </c>
      <c r="V6" s="371" t="s">
        <v>49</v>
      </c>
      <c r="W6" s="371" t="s">
        <v>50</v>
      </c>
      <c r="X6" s="371" t="s">
        <v>51</v>
      </c>
      <c r="Y6" s="371" t="s">
        <v>52</v>
      </c>
      <c r="Z6" s="371" t="s">
        <v>53</v>
      </c>
      <c r="AA6" s="371" t="s">
        <v>54</v>
      </c>
      <c r="AB6" s="371" t="s">
        <v>55</v>
      </c>
      <c r="AC6" s="371" t="s">
        <v>56</v>
      </c>
      <c r="AD6" s="371" t="s">
        <v>57</v>
      </c>
      <c r="AE6" s="371" t="s">
        <v>58</v>
      </c>
      <c r="AF6" s="371" t="s">
        <v>59</v>
      </c>
      <c r="AG6" s="371" t="s">
        <v>60</v>
      </c>
      <c r="AH6" s="371" t="s">
        <v>61</v>
      </c>
      <c r="AI6" s="371" t="s">
        <v>62</v>
      </c>
      <c r="AJ6" s="371" t="s">
        <v>63</v>
      </c>
      <c r="AK6" s="371" t="s">
        <v>64</v>
      </c>
      <c r="AL6" s="371" t="s">
        <v>60</v>
      </c>
      <c r="AM6" s="371" t="s">
        <v>65</v>
      </c>
      <c r="AN6" s="371" t="s">
        <v>66</v>
      </c>
      <c r="AO6" s="371" t="s">
        <v>67</v>
      </c>
      <c r="AP6" s="371" t="s">
        <v>68</v>
      </c>
      <c r="AQ6" s="371" t="s">
        <v>69</v>
      </c>
      <c r="AR6" s="371" t="s">
        <v>70</v>
      </c>
      <c r="AS6" s="371" t="s">
        <v>71</v>
      </c>
      <c r="AT6" s="371" t="s">
        <v>72</v>
      </c>
      <c r="AU6" s="371" t="s">
        <v>73</v>
      </c>
      <c r="AV6" s="371" t="s">
        <v>74</v>
      </c>
      <c r="AW6" s="371" t="s">
        <v>75</v>
      </c>
      <c r="AX6" s="371" t="s">
        <v>76</v>
      </c>
      <c r="AY6" s="371" t="s">
        <v>77</v>
      </c>
      <c r="AZ6" s="371" t="s">
        <v>78</v>
      </c>
      <c r="BA6" s="371" t="s">
        <v>79</v>
      </c>
      <c r="BB6" s="371" t="s">
        <v>60</v>
      </c>
      <c r="BC6" s="378" t="s">
        <v>80</v>
      </c>
      <c r="BD6" s="371" t="s">
        <v>81</v>
      </c>
      <c r="BE6" s="371" t="s">
        <v>82</v>
      </c>
      <c r="BF6" s="371" t="s">
        <v>83</v>
      </c>
      <c r="BG6" s="371" t="s">
        <v>84</v>
      </c>
      <c r="BH6" s="371" t="s">
        <v>60</v>
      </c>
    </row>
    <row r="7" spans="1:60" ht="15" customHeight="1">
      <c r="A7" s="396"/>
      <c r="B7" s="372"/>
      <c r="C7" s="372"/>
      <c r="D7" s="372"/>
      <c r="E7" s="372"/>
      <c r="F7" s="372"/>
      <c r="G7" s="372"/>
      <c r="H7" s="372"/>
      <c r="I7" s="372"/>
      <c r="J7" s="372"/>
      <c r="K7" s="372"/>
      <c r="L7" s="59"/>
      <c r="M7" s="59"/>
      <c r="N7" s="383"/>
      <c r="O7" s="372"/>
      <c r="P7" s="381"/>
      <c r="Q7" s="372"/>
      <c r="R7" s="372"/>
      <c r="S7" s="372"/>
      <c r="T7" s="372"/>
      <c r="U7" s="372"/>
      <c r="V7" s="372"/>
      <c r="W7" s="372"/>
      <c r="X7" s="372"/>
      <c r="Y7" s="372"/>
      <c r="Z7" s="372"/>
      <c r="AA7" s="372"/>
      <c r="AB7" s="372"/>
      <c r="AC7" s="372"/>
      <c r="AD7" s="372"/>
      <c r="AE7" s="372"/>
      <c r="AF7" s="372"/>
      <c r="AG7" s="372"/>
      <c r="AH7" s="372"/>
      <c r="AI7" s="372"/>
      <c r="AJ7" s="372"/>
      <c r="AK7" s="372"/>
      <c r="AL7" s="372"/>
      <c r="AM7" s="372"/>
      <c r="AN7" s="372"/>
      <c r="AO7" s="372"/>
      <c r="AP7" s="372"/>
      <c r="AQ7" s="372"/>
      <c r="AR7" s="372"/>
      <c r="AS7" s="372"/>
      <c r="AT7" s="372"/>
      <c r="AU7" s="372"/>
      <c r="AV7" s="372"/>
      <c r="AW7" s="372"/>
      <c r="AX7" s="372"/>
      <c r="AY7" s="372"/>
      <c r="AZ7" s="372"/>
      <c r="BA7" s="372"/>
      <c r="BB7" s="372"/>
      <c r="BC7" s="379"/>
      <c r="BD7" s="372"/>
      <c r="BE7" s="372"/>
      <c r="BF7" s="372"/>
      <c r="BG7" s="372"/>
      <c r="BH7" s="372"/>
    </row>
    <row r="8" spans="1:60" ht="15" customHeight="1">
      <c r="A8" s="396"/>
      <c r="B8" s="372"/>
      <c r="C8" s="372"/>
      <c r="D8" s="372"/>
      <c r="E8" s="372"/>
      <c r="F8" s="372"/>
      <c r="G8" s="372"/>
      <c r="H8" s="372"/>
      <c r="I8" s="372"/>
      <c r="J8" s="372"/>
      <c r="K8" s="372"/>
      <c r="L8" s="59"/>
      <c r="M8" s="59"/>
      <c r="N8" s="383"/>
      <c r="O8" s="372"/>
      <c r="P8" s="381"/>
      <c r="Q8" s="372"/>
      <c r="R8" s="372"/>
      <c r="S8" s="372"/>
      <c r="T8" s="372"/>
      <c r="U8" s="372"/>
      <c r="V8" s="372"/>
      <c r="W8" s="372"/>
      <c r="X8" s="372"/>
      <c r="Y8" s="372"/>
      <c r="Z8" s="372"/>
      <c r="AA8" s="372"/>
      <c r="AB8" s="372"/>
      <c r="AC8" s="372"/>
      <c r="AD8" s="372"/>
      <c r="AE8" s="372"/>
      <c r="AF8" s="372"/>
      <c r="AG8" s="372"/>
      <c r="AH8" s="372"/>
      <c r="AI8" s="372"/>
      <c r="AJ8" s="372"/>
      <c r="AK8" s="372"/>
      <c r="AL8" s="372"/>
      <c r="AM8" s="372"/>
      <c r="AN8" s="372"/>
      <c r="AO8" s="372"/>
      <c r="AP8" s="372"/>
      <c r="AQ8" s="372"/>
      <c r="AR8" s="372"/>
      <c r="AS8" s="372"/>
      <c r="AT8" s="372"/>
      <c r="AU8" s="372"/>
      <c r="AV8" s="372"/>
      <c r="AW8" s="372"/>
      <c r="AX8" s="372"/>
      <c r="AY8" s="372"/>
      <c r="AZ8" s="372"/>
      <c r="BA8" s="372"/>
      <c r="BB8" s="372"/>
      <c r="BC8" s="379"/>
      <c r="BD8" s="372"/>
      <c r="BE8" s="372"/>
      <c r="BF8" s="372"/>
      <c r="BG8" s="372"/>
      <c r="BH8" s="372"/>
    </row>
    <row r="9" spans="1:60" ht="15" customHeight="1">
      <c r="A9" s="396"/>
      <c r="B9" s="372"/>
      <c r="C9" s="372"/>
      <c r="D9" s="372"/>
      <c r="E9" s="372"/>
      <c r="F9" s="372"/>
      <c r="G9" s="372"/>
      <c r="H9" s="372"/>
      <c r="I9" s="372"/>
      <c r="J9" s="372"/>
      <c r="K9" s="372"/>
      <c r="L9" s="59"/>
      <c r="M9" s="59"/>
      <c r="N9" s="383"/>
      <c r="O9" s="372"/>
      <c r="P9" s="381"/>
      <c r="Q9" s="372"/>
      <c r="R9" s="372"/>
      <c r="S9" s="372"/>
      <c r="T9" s="372"/>
      <c r="U9" s="372"/>
      <c r="V9" s="372"/>
      <c r="W9" s="372"/>
      <c r="X9" s="372"/>
      <c r="Y9" s="372"/>
      <c r="Z9" s="372"/>
      <c r="AA9" s="372"/>
      <c r="AB9" s="372"/>
      <c r="AC9" s="372"/>
      <c r="AD9" s="372"/>
      <c r="AE9" s="372"/>
      <c r="AF9" s="372"/>
      <c r="AG9" s="372"/>
      <c r="AH9" s="372"/>
      <c r="AI9" s="372"/>
      <c r="AJ9" s="372"/>
      <c r="AK9" s="372"/>
      <c r="AL9" s="372"/>
      <c r="AM9" s="372"/>
      <c r="AN9" s="372"/>
      <c r="AO9" s="372"/>
      <c r="AP9" s="372"/>
      <c r="AQ9" s="372"/>
      <c r="AR9" s="372"/>
      <c r="AS9" s="372"/>
      <c r="AT9" s="372"/>
      <c r="AU9" s="372"/>
      <c r="AV9" s="372"/>
      <c r="AW9" s="372"/>
      <c r="AX9" s="372"/>
      <c r="AY9" s="372"/>
      <c r="AZ9" s="372"/>
      <c r="BA9" s="372"/>
      <c r="BB9" s="372"/>
      <c r="BC9" s="379"/>
      <c r="BD9" s="372"/>
      <c r="BE9" s="372"/>
      <c r="BF9" s="372"/>
      <c r="BG9" s="372"/>
      <c r="BH9" s="372"/>
    </row>
    <row r="10" spans="1:60" ht="15" customHeight="1">
      <c r="A10" s="396"/>
      <c r="B10" s="372"/>
      <c r="C10" s="372"/>
      <c r="D10" s="372"/>
      <c r="E10" s="372"/>
      <c r="F10" s="372"/>
      <c r="G10" s="372"/>
      <c r="H10" s="372"/>
      <c r="I10" s="372"/>
      <c r="J10" s="372"/>
      <c r="K10" s="372"/>
      <c r="L10" s="59"/>
      <c r="M10" s="59"/>
      <c r="N10" s="383"/>
      <c r="O10" s="372"/>
      <c r="P10" s="381"/>
      <c r="Q10" s="372"/>
      <c r="R10" s="372"/>
      <c r="S10" s="372"/>
      <c r="T10" s="372"/>
      <c r="U10" s="372"/>
      <c r="V10" s="372"/>
      <c r="W10" s="372"/>
      <c r="X10" s="372"/>
      <c r="Y10" s="372"/>
      <c r="Z10" s="372"/>
      <c r="AA10" s="372"/>
      <c r="AB10" s="372"/>
      <c r="AC10" s="372"/>
      <c r="AD10" s="372"/>
      <c r="AE10" s="372"/>
      <c r="AF10" s="372"/>
      <c r="AG10" s="372"/>
      <c r="AH10" s="372"/>
      <c r="AI10" s="372"/>
      <c r="AJ10" s="372"/>
      <c r="AK10" s="372"/>
      <c r="AL10" s="372"/>
      <c r="AM10" s="372"/>
      <c r="AN10" s="372"/>
      <c r="AO10" s="372"/>
      <c r="AP10" s="372"/>
      <c r="AQ10" s="372"/>
      <c r="AR10" s="372"/>
      <c r="AS10" s="372"/>
      <c r="AT10" s="372"/>
      <c r="AU10" s="372"/>
      <c r="AV10" s="372"/>
      <c r="AW10" s="372"/>
      <c r="AX10" s="372"/>
      <c r="AY10" s="372"/>
      <c r="AZ10" s="372"/>
      <c r="BA10" s="372"/>
      <c r="BB10" s="372"/>
      <c r="BC10" s="379"/>
      <c r="BD10" s="372"/>
      <c r="BE10" s="372"/>
      <c r="BF10" s="372"/>
      <c r="BG10" s="372"/>
      <c r="BH10" s="372"/>
    </row>
    <row r="11" spans="1:60" ht="15" customHeight="1">
      <c r="A11" s="396"/>
      <c r="B11" s="372"/>
      <c r="C11" s="372"/>
      <c r="D11" s="372"/>
      <c r="E11" s="372"/>
      <c r="F11" s="372"/>
      <c r="G11" s="372"/>
      <c r="H11" s="372"/>
      <c r="I11" s="372"/>
      <c r="J11" s="372"/>
      <c r="K11" s="372"/>
      <c r="L11" s="59"/>
      <c r="M11" s="59"/>
      <c r="N11" s="383"/>
      <c r="O11" s="372"/>
      <c r="P11" s="381"/>
      <c r="Q11" s="372"/>
      <c r="R11" s="372"/>
      <c r="S11" s="372"/>
      <c r="T11" s="372"/>
      <c r="U11" s="372"/>
      <c r="V11" s="372"/>
      <c r="W11" s="372"/>
      <c r="X11" s="372"/>
      <c r="Y11" s="372"/>
      <c r="Z11" s="372"/>
      <c r="AA11" s="372"/>
      <c r="AB11" s="372"/>
      <c r="AC11" s="372"/>
      <c r="AD11" s="372"/>
      <c r="AE11" s="372"/>
      <c r="AF11" s="372"/>
      <c r="AG11" s="372"/>
      <c r="AH11" s="372"/>
      <c r="AI11" s="372"/>
      <c r="AJ11" s="372"/>
      <c r="AK11" s="372"/>
      <c r="AL11" s="372"/>
      <c r="AM11" s="372"/>
      <c r="AN11" s="372"/>
      <c r="AO11" s="372"/>
      <c r="AP11" s="372"/>
      <c r="AQ11" s="372"/>
      <c r="AR11" s="372"/>
      <c r="AS11" s="372"/>
      <c r="AT11" s="372"/>
      <c r="AU11" s="372"/>
      <c r="AV11" s="372"/>
      <c r="AW11" s="372"/>
      <c r="AX11" s="372"/>
      <c r="AY11" s="372"/>
      <c r="AZ11" s="372"/>
      <c r="BA11" s="372"/>
      <c r="BB11" s="372"/>
      <c r="BC11" s="379"/>
      <c r="BD11" s="372"/>
      <c r="BE11" s="372"/>
      <c r="BF11" s="372"/>
      <c r="BG11" s="372"/>
      <c r="BH11" s="372"/>
    </row>
    <row r="12" spans="1:60" ht="15" customHeight="1">
      <c r="A12" s="396"/>
      <c r="B12" s="372"/>
      <c r="C12" s="372"/>
      <c r="D12" s="372"/>
      <c r="E12" s="372"/>
      <c r="F12" s="372"/>
      <c r="G12" s="372"/>
      <c r="H12" s="372"/>
      <c r="I12" s="372"/>
      <c r="J12" s="372"/>
      <c r="K12" s="372"/>
      <c r="L12" s="59"/>
      <c r="M12" s="59"/>
      <c r="N12" s="383"/>
      <c r="O12" s="372"/>
      <c r="P12" s="381"/>
      <c r="Q12" s="372"/>
      <c r="R12" s="372"/>
      <c r="S12" s="372"/>
      <c r="T12" s="372"/>
      <c r="U12" s="372"/>
      <c r="V12" s="372"/>
      <c r="W12" s="372"/>
      <c r="X12" s="372"/>
      <c r="Y12" s="372"/>
      <c r="Z12" s="372"/>
      <c r="AA12" s="372"/>
      <c r="AB12" s="372"/>
      <c r="AC12" s="372"/>
      <c r="AD12" s="372"/>
      <c r="AE12" s="372"/>
      <c r="AF12" s="372"/>
      <c r="AG12" s="372"/>
      <c r="AH12" s="372"/>
      <c r="AI12" s="372"/>
      <c r="AJ12" s="372"/>
      <c r="AK12" s="372"/>
      <c r="AL12" s="372"/>
      <c r="AM12" s="372"/>
      <c r="AN12" s="372"/>
      <c r="AO12" s="372"/>
      <c r="AP12" s="372"/>
      <c r="AQ12" s="372"/>
      <c r="AR12" s="372"/>
      <c r="AS12" s="372"/>
      <c r="AT12" s="372"/>
      <c r="AU12" s="372"/>
      <c r="AV12" s="372"/>
      <c r="AW12" s="372"/>
      <c r="AX12" s="372"/>
      <c r="AY12" s="372"/>
      <c r="AZ12" s="372"/>
      <c r="BA12" s="372"/>
      <c r="BB12" s="372"/>
      <c r="BC12" s="379"/>
      <c r="BD12" s="372"/>
      <c r="BE12" s="372"/>
      <c r="BF12" s="372"/>
      <c r="BG12" s="372"/>
      <c r="BH12" s="372"/>
    </row>
    <row r="13" spans="1:60" ht="15" customHeight="1">
      <c r="A13" s="396"/>
      <c r="B13" s="372"/>
      <c r="C13" s="372"/>
      <c r="D13" s="372"/>
      <c r="E13" s="372"/>
      <c r="F13" s="372"/>
      <c r="G13" s="372"/>
      <c r="H13" s="372"/>
      <c r="I13" s="372"/>
      <c r="J13" s="372"/>
      <c r="K13" s="372"/>
      <c r="L13" s="59"/>
      <c r="M13" s="59"/>
      <c r="N13" s="383"/>
      <c r="O13" s="372"/>
      <c r="P13" s="381"/>
      <c r="Q13" s="372"/>
      <c r="R13" s="372"/>
      <c r="S13" s="372"/>
      <c r="T13" s="372"/>
      <c r="U13" s="372"/>
      <c r="V13" s="372"/>
      <c r="W13" s="372"/>
      <c r="X13" s="372"/>
      <c r="Y13" s="372"/>
      <c r="Z13" s="372"/>
      <c r="AA13" s="372"/>
      <c r="AB13" s="372"/>
      <c r="AC13" s="372"/>
      <c r="AD13" s="372"/>
      <c r="AE13" s="372"/>
      <c r="AF13" s="372"/>
      <c r="AG13" s="372"/>
      <c r="AH13" s="372"/>
      <c r="AI13" s="372"/>
      <c r="AJ13" s="372"/>
      <c r="AK13" s="372"/>
      <c r="AL13" s="372"/>
      <c r="AM13" s="372"/>
      <c r="AN13" s="372"/>
      <c r="AO13" s="372"/>
      <c r="AP13" s="372"/>
      <c r="AQ13" s="372"/>
      <c r="AR13" s="372"/>
      <c r="AS13" s="372"/>
      <c r="AT13" s="372"/>
      <c r="AU13" s="372"/>
      <c r="AV13" s="372"/>
      <c r="AW13" s="372"/>
      <c r="AX13" s="372"/>
      <c r="AY13" s="372"/>
      <c r="AZ13" s="372"/>
      <c r="BA13" s="372"/>
      <c r="BB13" s="372"/>
      <c r="BC13" s="379"/>
      <c r="BD13" s="372"/>
      <c r="BE13" s="372"/>
      <c r="BF13" s="372"/>
      <c r="BG13" s="372"/>
      <c r="BH13" s="372"/>
    </row>
    <row r="14" spans="1:60" ht="15" customHeight="1">
      <c r="A14" s="396"/>
      <c r="B14" s="372"/>
      <c r="C14" s="372"/>
      <c r="D14" s="372"/>
      <c r="E14" s="372"/>
      <c r="F14" s="372"/>
      <c r="G14" s="372"/>
      <c r="H14" s="372"/>
      <c r="I14" s="372"/>
      <c r="J14" s="372"/>
      <c r="K14" s="372"/>
      <c r="L14" s="59"/>
      <c r="M14" s="59"/>
      <c r="N14" s="383"/>
      <c r="O14" s="372"/>
      <c r="P14" s="381"/>
      <c r="Q14" s="372"/>
      <c r="R14" s="372"/>
      <c r="S14" s="372"/>
      <c r="T14" s="372"/>
      <c r="U14" s="372"/>
      <c r="V14" s="372"/>
      <c r="W14" s="372"/>
      <c r="X14" s="372"/>
      <c r="Y14" s="372"/>
      <c r="Z14" s="372"/>
      <c r="AA14" s="372"/>
      <c r="AB14" s="372"/>
      <c r="AC14" s="372"/>
      <c r="AD14" s="372"/>
      <c r="AE14" s="372"/>
      <c r="AF14" s="372"/>
      <c r="AG14" s="372"/>
      <c r="AH14" s="372"/>
      <c r="AI14" s="372"/>
      <c r="AJ14" s="372"/>
      <c r="AK14" s="372"/>
      <c r="AL14" s="372"/>
      <c r="AM14" s="372"/>
      <c r="AN14" s="372"/>
      <c r="AO14" s="372"/>
      <c r="AP14" s="372"/>
      <c r="AQ14" s="372"/>
      <c r="AR14" s="372"/>
      <c r="AS14" s="372"/>
      <c r="AT14" s="372"/>
      <c r="AU14" s="372"/>
      <c r="AV14" s="372"/>
      <c r="AW14" s="372"/>
      <c r="AX14" s="372"/>
      <c r="AY14" s="372"/>
      <c r="AZ14" s="372"/>
      <c r="BA14" s="372"/>
      <c r="BB14" s="372"/>
      <c r="BC14" s="379"/>
      <c r="BD14" s="372"/>
      <c r="BE14" s="372"/>
      <c r="BF14" s="372"/>
      <c r="BG14" s="372"/>
      <c r="BH14" s="372"/>
    </row>
    <row r="15" spans="1:60" ht="15" customHeight="1">
      <c r="A15" s="396"/>
      <c r="B15" s="372"/>
      <c r="C15" s="372"/>
      <c r="D15" s="372"/>
      <c r="E15" s="372"/>
      <c r="F15" s="372"/>
      <c r="G15" s="372"/>
      <c r="H15" s="372"/>
      <c r="I15" s="372"/>
      <c r="J15" s="372"/>
      <c r="K15" s="372"/>
      <c r="L15" s="59"/>
      <c r="M15" s="59"/>
      <c r="N15" s="383"/>
      <c r="O15" s="372"/>
      <c r="P15" s="381"/>
      <c r="Q15" s="372"/>
      <c r="R15" s="372"/>
      <c r="S15" s="372"/>
      <c r="T15" s="372"/>
      <c r="U15" s="372"/>
      <c r="V15" s="372"/>
      <c r="W15" s="372"/>
      <c r="X15" s="372"/>
      <c r="Y15" s="372"/>
      <c r="Z15" s="372"/>
      <c r="AA15" s="372"/>
      <c r="AB15" s="372"/>
      <c r="AC15" s="372"/>
      <c r="AD15" s="372"/>
      <c r="AE15" s="372"/>
      <c r="AF15" s="372"/>
      <c r="AG15" s="372"/>
      <c r="AH15" s="372"/>
      <c r="AI15" s="372"/>
      <c r="AJ15" s="372"/>
      <c r="AK15" s="372"/>
      <c r="AL15" s="372"/>
      <c r="AM15" s="372"/>
      <c r="AN15" s="372"/>
      <c r="AO15" s="372"/>
      <c r="AP15" s="372"/>
      <c r="AQ15" s="372"/>
      <c r="AR15" s="372"/>
      <c r="AS15" s="372"/>
      <c r="AT15" s="372"/>
      <c r="AU15" s="372"/>
      <c r="AV15" s="372"/>
      <c r="AW15" s="372"/>
      <c r="AX15" s="372"/>
      <c r="AY15" s="372"/>
      <c r="AZ15" s="372"/>
      <c r="BA15" s="372"/>
      <c r="BB15" s="372"/>
      <c r="BC15" s="379"/>
      <c r="BD15" s="372"/>
      <c r="BE15" s="372"/>
      <c r="BF15" s="372"/>
      <c r="BG15" s="372"/>
      <c r="BH15" s="372"/>
    </row>
    <row r="16" spans="1:60" ht="15" customHeight="1">
      <c r="A16" s="396"/>
      <c r="B16" s="372"/>
      <c r="C16" s="372"/>
      <c r="D16" s="372"/>
      <c r="E16" s="372"/>
      <c r="F16" s="372"/>
      <c r="G16" s="372"/>
      <c r="H16" s="372"/>
      <c r="I16" s="372"/>
      <c r="J16" s="372"/>
      <c r="K16" s="372"/>
      <c r="L16" s="59"/>
      <c r="M16" s="59"/>
      <c r="N16" s="383"/>
      <c r="O16" s="372"/>
      <c r="P16" s="381"/>
      <c r="Q16" s="372"/>
      <c r="R16" s="372"/>
      <c r="S16" s="372"/>
      <c r="T16" s="372"/>
      <c r="U16" s="372"/>
      <c r="V16" s="372"/>
      <c r="W16" s="372"/>
      <c r="X16" s="372"/>
      <c r="Y16" s="372"/>
      <c r="Z16" s="372"/>
      <c r="AA16" s="372"/>
      <c r="AB16" s="372"/>
      <c r="AC16" s="372"/>
      <c r="AD16" s="372"/>
      <c r="AE16" s="372"/>
      <c r="AF16" s="372"/>
      <c r="AG16" s="372"/>
      <c r="AH16" s="372"/>
      <c r="AI16" s="372"/>
      <c r="AJ16" s="372"/>
      <c r="AK16" s="372"/>
      <c r="AL16" s="372"/>
      <c r="AM16" s="372"/>
      <c r="AN16" s="372"/>
      <c r="AO16" s="372"/>
      <c r="AP16" s="372"/>
      <c r="AQ16" s="372"/>
      <c r="AR16" s="372"/>
      <c r="AS16" s="372"/>
      <c r="AT16" s="372"/>
      <c r="AU16" s="372"/>
      <c r="AV16" s="372"/>
      <c r="AW16" s="372"/>
      <c r="AX16" s="372"/>
      <c r="AY16" s="372"/>
      <c r="AZ16" s="372"/>
      <c r="BA16" s="372"/>
      <c r="BB16" s="372"/>
      <c r="BC16" s="379"/>
      <c r="BD16" s="372"/>
      <c r="BE16" s="372"/>
      <c r="BF16" s="372"/>
      <c r="BG16" s="372"/>
      <c r="BH16" s="372"/>
    </row>
    <row r="17" spans="1:60" ht="15" customHeight="1">
      <c r="A17" s="397"/>
      <c r="B17" s="377"/>
      <c r="C17" s="377"/>
      <c r="D17" s="377"/>
      <c r="E17" s="377"/>
      <c r="F17" s="377"/>
      <c r="G17" s="377"/>
      <c r="H17" s="377"/>
      <c r="I17" s="377"/>
      <c r="J17" s="377"/>
      <c r="K17" s="377"/>
      <c r="L17" s="59"/>
      <c r="M17" s="59"/>
      <c r="N17" s="383"/>
      <c r="O17" s="372"/>
      <c r="P17" s="381"/>
      <c r="Q17" s="372"/>
      <c r="R17" s="372"/>
      <c r="S17" s="372"/>
      <c r="T17" s="372"/>
      <c r="U17" s="372"/>
      <c r="V17" s="372"/>
      <c r="W17" s="372"/>
      <c r="X17" s="372"/>
      <c r="Y17" s="372"/>
      <c r="Z17" s="372"/>
      <c r="AA17" s="372"/>
      <c r="AB17" s="372"/>
      <c r="AC17" s="372"/>
      <c r="AD17" s="372"/>
      <c r="AE17" s="372"/>
      <c r="AF17" s="372"/>
      <c r="AG17" s="372"/>
      <c r="AH17" s="372"/>
      <c r="AI17" s="372"/>
      <c r="AJ17" s="372"/>
      <c r="AK17" s="372"/>
      <c r="AL17" s="372"/>
      <c r="AM17" s="372"/>
      <c r="AN17" s="372"/>
      <c r="AO17" s="372"/>
      <c r="AP17" s="372"/>
      <c r="AQ17" s="372"/>
      <c r="AR17" s="372"/>
      <c r="AS17" s="372"/>
      <c r="AT17" s="372"/>
      <c r="AU17" s="372"/>
      <c r="AV17" s="372"/>
      <c r="AW17" s="372"/>
      <c r="AX17" s="372"/>
      <c r="AY17" s="372"/>
      <c r="AZ17" s="372"/>
      <c r="BA17" s="372"/>
      <c r="BB17" s="372"/>
      <c r="BC17" s="380"/>
      <c r="BD17" s="377"/>
      <c r="BE17" s="377"/>
      <c r="BF17" s="377"/>
      <c r="BG17" s="377"/>
      <c r="BH17" s="377"/>
    </row>
    <row r="18" spans="1:60" ht="15" customHeight="1">
      <c r="A18" s="60"/>
      <c r="B18" s="60"/>
      <c r="C18" s="60"/>
      <c r="D18" s="60"/>
      <c r="E18" s="106"/>
      <c r="F18" s="104"/>
      <c r="G18" s="104"/>
      <c r="H18" s="105"/>
      <c r="I18" s="104"/>
      <c r="J18" s="105"/>
      <c r="K18" s="104"/>
      <c r="L18" s="61"/>
      <c r="M18" s="60" t="s">
        <v>85</v>
      </c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121"/>
      <c r="AN18" s="122"/>
      <c r="AO18" s="122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</row>
    <row r="19" spans="1:60" ht="15" customHeight="1">
      <c r="A19" s="61"/>
      <c r="B19" s="61"/>
      <c r="C19" s="61"/>
      <c r="D19" s="61"/>
      <c r="E19" s="61"/>
      <c r="F19" s="107"/>
      <c r="G19" s="107"/>
      <c r="H19" s="108"/>
      <c r="I19" s="107"/>
      <c r="J19" s="108"/>
      <c r="K19" s="107"/>
      <c r="L19" s="61"/>
      <c r="M19" s="60" t="s">
        <v>86</v>
      </c>
      <c r="N19" s="62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121"/>
      <c r="AN19" s="122"/>
      <c r="AO19" s="122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</row>
    <row r="20" spans="1:60" ht="15" customHeight="1">
      <c r="A20" s="61"/>
      <c r="B20" s="61"/>
      <c r="C20" s="61"/>
      <c r="D20" s="61"/>
      <c r="E20" s="61"/>
      <c r="F20" s="107"/>
      <c r="G20" s="107"/>
      <c r="H20" s="108"/>
      <c r="I20" s="107"/>
      <c r="J20" s="108"/>
      <c r="K20" s="107"/>
      <c r="L20" s="61"/>
      <c r="M20" s="60" t="s">
        <v>87</v>
      </c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</row>
    <row r="21" spans="1:60" ht="15" customHeight="1">
      <c r="A21" s="61"/>
      <c r="B21" s="61"/>
      <c r="C21" s="61"/>
      <c r="D21" s="61"/>
      <c r="E21" s="61"/>
      <c r="F21" s="107"/>
      <c r="G21" s="107"/>
      <c r="H21" s="108"/>
      <c r="I21" s="107"/>
      <c r="J21" s="107"/>
      <c r="K21" s="107"/>
      <c r="L21" s="61"/>
      <c r="M21" s="60" t="s">
        <v>88</v>
      </c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</row>
    <row r="22" spans="1:60" ht="15" customHeight="1">
      <c r="A22" s="61"/>
      <c r="B22" s="61"/>
      <c r="C22" s="61"/>
      <c r="D22" s="61"/>
      <c r="E22" s="61"/>
      <c r="F22" s="107"/>
      <c r="G22" s="107"/>
      <c r="H22" s="108"/>
      <c r="I22" s="107"/>
      <c r="J22" s="107"/>
      <c r="K22" s="107"/>
      <c r="L22" s="61"/>
      <c r="M22" s="60" t="s">
        <v>89</v>
      </c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</row>
    <row r="23" spans="1:60" ht="15" customHeight="1">
      <c r="A23" s="61"/>
      <c r="B23" s="61"/>
      <c r="C23" s="61"/>
      <c r="D23" s="61"/>
      <c r="E23" s="61"/>
      <c r="F23" s="107"/>
      <c r="G23" s="107"/>
      <c r="H23" s="108"/>
      <c r="I23" s="107"/>
      <c r="J23" s="107"/>
      <c r="K23" s="107"/>
      <c r="L23" s="61"/>
      <c r="M23" s="60" t="s">
        <v>90</v>
      </c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</row>
    <row r="24" spans="1:60" ht="15" customHeight="1">
      <c r="A24" s="61"/>
      <c r="B24" s="61"/>
      <c r="C24" s="61"/>
      <c r="D24" s="61"/>
      <c r="E24" s="61"/>
      <c r="F24" s="107"/>
      <c r="G24" s="107"/>
      <c r="H24" s="108"/>
      <c r="I24" s="107"/>
      <c r="J24" s="107"/>
      <c r="K24" s="107"/>
      <c r="L24" s="61"/>
      <c r="M24" s="60" t="s">
        <v>91</v>
      </c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</row>
    <row r="25" spans="1:60" ht="15" customHeight="1">
      <c r="A25" s="61"/>
      <c r="B25" s="61"/>
      <c r="C25" s="61"/>
      <c r="D25" s="61"/>
      <c r="E25" s="61"/>
      <c r="F25" s="107"/>
      <c r="G25" s="107"/>
      <c r="H25" s="108"/>
      <c r="I25" s="107"/>
      <c r="J25" s="107"/>
      <c r="K25" s="107"/>
      <c r="L25" s="61"/>
      <c r="M25" s="60" t="s">
        <v>92</v>
      </c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</row>
    <row r="26" spans="1:60" ht="15" customHeight="1">
      <c r="A26" s="61"/>
      <c r="B26" s="61"/>
      <c r="C26" s="61"/>
      <c r="D26" s="61"/>
      <c r="E26" s="61"/>
      <c r="F26" s="107"/>
      <c r="G26" s="107"/>
      <c r="H26" s="107"/>
      <c r="I26" s="107"/>
      <c r="J26" s="107"/>
      <c r="K26" s="107"/>
      <c r="L26" s="61"/>
      <c r="M26" s="60" t="s">
        <v>93</v>
      </c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</row>
    <row r="27" spans="1:60" ht="15" customHeight="1">
      <c r="A27" s="61"/>
      <c r="B27" s="61"/>
      <c r="C27" s="61"/>
      <c r="D27" s="61"/>
      <c r="E27" s="61"/>
      <c r="F27" s="109"/>
      <c r="G27" s="109"/>
      <c r="H27" s="109"/>
      <c r="I27" s="109"/>
      <c r="J27" s="109"/>
      <c r="K27" s="109"/>
      <c r="L27" s="61"/>
      <c r="M27" s="60" t="s">
        <v>94</v>
      </c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</row>
    <row r="28" spans="1:60" ht="15" customHeight="1">
      <c r="A28" s="59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61"/>
      <c r="BD28" s="61"/>
      <c r="BE28" s="61"/>
      <c r="BF28" s="61"/>
      <c r="BG28" s="61"/>
      <c r="BH28" s="61"/>
    </row>
    <row r="29" spans="1:60" ht="15" customHeight="1">
      <c r="A29" s="59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61"/>
      <c r="BD29" s="61"/>
      <c r="BE29" s="61"/>
      <c r="BF29" s="61"/>
      <c r="BG29" s="61"/>
      <c r="BH29" s="61"/>
    </row>
    <row r="30" spans="1:60" ht="15" customHeight="1">
      <c r="A30" s="59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61"/>
      <c r="BD30" s="61"/>
      <c r="BE30" s="61"/>
      <c r="BF30" s="61"/>
      <c r="BG30" s="61"/>
      <c r="BH30" s="61"/>
    </row>
    <row r="31" spans="1:60" ht="15" customHeight="1">
      <c r="A31" s="63"/>
      <c r="B31" s="64" t="s">
        <v>95</v>
      </c>
      <c r="C31" s="65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7"/>
      <c r="AQ31" s="54"/>
      <c r="AR31" s="54"/>
      <c r="AS31" s="54"/>
      <c r="AT31" s="68" t="s">
        <v>96</v>
      </c>
      <c r="AU31" s="373" t="s">
        <v>97</v>
      </c>
      <c r="AV31" s="374"/>
      <c r="AW31" s="374"/>
      <c r="AX31" s="374"/>
      <c r="AY31" s="374"/>
      <c r="AZ31" s="374"/>
      <c r="BA31" s="374"/>
      <c r="BB31" s="374"/>
      <c r="BC31" s="374"/>
      <c r="BD31" s="374"/>
      <c r="BE31" s="374"/>
      <c r="BF31" s="374"/>
      <c r="BG31" s="374"/>
      <c r="BH31" s="374"/>
    </row>
    <row r="32" spans="1:60" ht="15" customHeight="1">
      <c r="A32" s="69"/>
      <c r="B32" s="70"/>
      <c r="C32" s="70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71"/>
      <c r="AQ32" s="54"/>
      <c r="AR32" s="54"/>
      <c r="AS32" s="54"/>
      <c r="AT32" s="54"/>
      <c r="AU32" s="374"/>
      <c r="AV32" s="374"/>
      <c r="AW32" s="374"/>
      <c r="AX32" s="374"/>
      <c r="AY32" s="374"/>
      <c r="AZ32" s="374"/>
      <c r="BA32" s="374"/>
      <c r="BB32" s="374"/>
      <c r="BC32" s="374"/>
      <c r="BD32" s="374"/>
      <c r="BE32" s="374"/>
      <c r="BF32" s="374"/>
      <c r="BG32" s="374"/>
      <c r="BH32" s="374"/>
    </row>
    <row r="33" spans="1:60" ht="15" customHeight="1">
      <c r="A33" s="69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71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72"/>
      <c r="BD33" s="72"/>
      <c r="BE33" s="72"/>
      <c r="BF33" s="72"/>
      <c r="BG33" s="72"/>
      <c r="BH33" s="72"/>
    </row>
    <row r="34" spans="1:60" ht="15" customHeight="1">
      <c r="A34" s="73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74"/>
      <c r="AQ34" s="54"/>
      <c r="AR34" s="54"/>
      <c r="AS34" s="54"/>
      <c r="AT34" s="75" t="s">
        <v>98</v>
      </c>
      <c r="AU34" s="375" t="s">
        <v>99</v>
      </c>
      <c r="AV34" s="376"/>
      <c r="AW34" s="376"/>
      <c r="AX34" s="376"/>
      <c r="AY34" s="376"/>
      <c r="AZ34" s="76" t="s">
        <v>100</v>
      </c>
      <c r="BA34" s="77"/>
      <c r="BB34" s="77"/>
      <c r="BC34" s="78" t="s">
        <v>101</v>
      </c>
      <c r="BD34" s="77"/>
      <c r="BE34" s="77"/>
      <c r="BF34" s="77"/>
      <c r="BG34" s="77"/>
      <c r="BH34" s="77"/>
    </row>
    <row r="35" spans="1:60" ht="15" customHeight="1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79" t="s">
        <v>102</v>
      </c>
      <c r="BB35" s="54"/>
      <c r="BC35" s="72"/>
      <c r="BD35" s="72"/>
      <c r="BE35" s="72"/>
      <c r="BF35" s="72"/>
      <c r="BG35" s="72"/>
      <c r="BH35" s="72"/>
    </row>
    <row r="36" ht="15" customHeight="1"/>
  </sheetData>
  <sheetProtection/>
  <mergeCells count="74">
    <mergeCell ref="A1:K1"/>
    <mergeCell ref="N1:P1"/>
    <mergeCell ref="Q1:BH1"/>
    <mergeCell ref="A2:E4"/>
    <mergeCell ref="F2:K4"/>
    <mergeCell ref="N2:V4"/>
    <mergeCell ref="W2:AL2"/>
    <mergeCell ref="AM2:AP4"/>
    <mergeCell ref="AQ2:BH2"/>
    <mergeCell ref="W3:AA4"/>
    <mergeCell ref="AB3:AL4"/>
    <mergeCell ref="AQ3:AV4"/>
    <mergeCell ref="AW3:BB4"/>
    <mergeCell ref="BC3:BH4"/>
    <mergeCell ref="A6:A17"/>
    <mergeCell ref="B6:B17"/>
    <mergeCell ref="C6:C17"/>
    <mergeCell ref="D6:D17"/>
    <mergeCell ref="E6:E17"/>
    <mergeCell ref="F6:F17"/>
    <mergeCell ref="G6:G17"/>
    <mergeCell ref="H6:H17"/>
    <mergeCell ref="I6:I17"/>
    <mergeCell ref="J6:J17"/>
    <mergeCell ref="K6:K17"/>
    <mergeCell ref="N6:N17"/>
    <mergeCell ref="O6:O17"/>
    <mergeCell ref="P6:P17"/>
    <mergeCell ref="Q6:Q17"/>
    <mergeCell ref="R6:R17"/>
    <mergeCell ref="S6:S17"/>
    <mergeCell ref="T6:T17"/>
    <mergeCell ref="U6:U17"/>
    <mergeCell ref="V6:V17"/>
    <mergeCell ref="W6:W17"/>
    <mergeCell ref="X6:X17"/>
    <mergeCell ref="Y6:Y17"/>
    <mergeCell ref="Z6:Z17"/>
    <mergeCell ref="AA6:AA17"/>
    <mergeCell ref="AB6:AB17"/>
    <mergeCell ref="AC6:AC17"/>
    <mergeCell ref="AD6:AD17"/>
    <mergeCell ref="AE6:AE17"/>
    <mergeCell ref="AF6:AF17"/>
    <mergeCell ref="AG6:AG17"/>
    <mergeCell ref="AH6:AH17"/>
    <mergeCell ref="AI6:AI17"/>
    <mergeCell ref="AJ6:AJ17"/>
    <mergeCell ref="AK6:AK17"/>
    <mergeCell ref="AL6:AL17"/>
    <mergeCell ref="AM6:AM17"/>
    <mergeCell ref="AN6:AN17"/>
    <mergeCell ref="AO6:AO17"/>
    <mergeCell ref="AP6:AP17"/>
    <mergeCell ref="AQ6:AQ17"/>
    <mergeCell ref="AR6:AR17"/>
    <mergeCell ref="AS6:AS17"/>
    <mergeCell ref="AT6:AT17"/>
    <mergeCell ref="AU34:AY34"/>
    <mergeCell ref="BG6:BG17"/>
    <mergeCell ref="BH6:BH17"/>
    <mergeCell ref="BD6:BD17"/>
    <mergeCell ref="BE6:BE17"/>
    <mergeCell ref="BF6:BF17"/>
    <mergeCell ref="AW6:AW17"/>
    <mergeCell ref="BC6:BC17"/>
    <mergeCell ref="AY6:AY17"/>
    <mergeCell ref="AZ6:AZ17"/>
    <mergeCell ref="AX6:AX17"/>
    <mergeCell ref="AU6:AU17"/>
    <mergeCell ref="AV6:AV17"/>
    <mergeCell ref="AU31:BH32"/>
    <mergeCell ref="BA6:BA17"/>
    <mergeCell ref="BB6:BB17"/>
  </mergeCells>
  <printOptions horizontalCentered="1" verticalCentered="1"/>
  <pageMargins left="0" right="0" top="0.3937007874015748" bottom="0.3937007874015748" header="0.31496062992125984" footer="0.31496062992125984"/>
  <pageSetup fitToHeight="1" fitToWidth="1" horizontalDpi="300" verticalDpi="300" orientation="landscape" paperSize="9" scale="91" r:id="rId1"/>
  <headerFooter alignWithMargins="0"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view="pageBreakPreview" zoomScale="70" zoomScaleSheetLayoutView="70" zoomScalePageLayoutView="0" workbookViewId="0" topLeftCell="A1">
      <selection activeCell="H4" sqref="H4:K14"/>
    </sheetView>
  </sheetViews>
  <sheetFormatPr defaultColWidth="9.140625" defaultRowHeight="12.75"/>
  <cols>
    <col min="1" max="1" width="6.7109375" style="81" customWidth="1"/>
    <col min="2" max="3" width="8.8515625" style="81" customWidth="1"/>
    <col min="4" max="4" width="10.421875" style="81" customWidth="1"/>
    <col min="5" max="5" width="8.8515625" style="81" customWidth="1"/>
    <col min="6" max="6" width="10.421875" style="81" customWidth="1"/>
    <col min="7" max="7" width="13.7109375" style="81" customWidth="1"/>
    <col min="8" max="11" width="8.8515625" style="81" customWidth="1"/>
    <col min="12" max="12" width="9.140625" style="81" customWidth="1"/>
    <col min="13" max="13" width="15.57421875" style="81" customWidth="1"/>
    <col min="14" max="16384" width="9.140625" style="81" customWidth="1"/>
  </cols>
  <sheetData>
    <row r="1" spans="1:10" ht="15.75">
      <c r="A1" s="178" t="s">
        <v>234</v>
      </c>
      <c r="C1" s="415" t="s">
        <v>218</v>
      </c>
      <c r="D1" s="416"/>
      <c r="E1" s="416"/>
      <c r="F1" s="416"/>
      <c r="G1" s="416"/>
      <c r="H1" s="416"/>
      <c r="I1" s="416"/>
      <c r="J1" s="416"/>
    </row>
    <row r="2" ht="7.5" customHeight="1"/>
    <row r="3" spans="1:11" ht="19.5" customHeight="1">
      <c r="A3" s="417" t="s">
        <v>171</v>
      </c>
      <c r="B3" s="418"/>
      <c r="C3" s="418"/>
      <c r="D3" s="418"/>
      <c r="E3" s="418"/>
      <c r="F3" s="418"/>
      <c r="G3" s="419"/>
      <c r="H3" s="417" t="s">
        <v>172</v>
      </c>
      <c r="I3" s="418"/>
      <c r="J3" s="418"/>
      <c r="K3" s="419"/>
    </row>
    <row r="4" spans="1:14" ht="15" customHeight="1">
      <c r="A4" s="343"/>
      <c r="B4" s="82"/>
      <c r="C4" s="83"/>
      <c r="D4" s="83"/>
      <c r="E4" s="83"/>
      <c r="F4" s="83"/>
      <c r="G4" s="84"/>
      <c r="H4" s="424" t="s">
        <v>249</v>
      </c>
      <c r="I4" s="425"/>
      <c r="J4" s="425"/>
      <c r="K4" s="426"/>
      <c r="L4" s="192"/>
      <c r="M4" s="192"/>
      <c r="N4" s="192"/>
    </row>
    <row r="5" spans="1:14" ht="15" customHeight="1">
      <c r="A5" s="344"/>
      <c r="B5" s="85" t="s">
        <v>107</v>
      </c>
      <c r="C5" s="86"/>
      <c r="D5" s="86"/>
      <c r="E5" s="86"/>
      <c r="F5" s="86"/>
      <c r="G5" s="87"/>
      <c r="H5" s="427"/>
      <c r="I5" s="428"/>
      <c r="J5" s="428"/>
      <c r="K5" s="429"/>
      <c r="L5" s="192"/>
      <c r="M5" s="192"/>
      <c r="N5" s="192"/>
    </row>
    <row r="6" spans="1:14" ht="15" customHeight="1">
      <c r="A6" s="344"/>
      <c r="B6" s="85" t="s">
        <v>215</v>
      </c>
      <c r="C6" s="86"/>
      <c r="D6" s="86"/>
      <c r="E6" s="86"/>
      <c r="F6" s="86"/>
      <c r="G6" s="87"/>
      <c r="H6" s="427"/>
      <c r="I6" s="428"/>
      <c r="J6" s="428"/>
      <c r="K6" s="429"/>
      <c r="L6" s="192"/>
      <c r="M6" s="192"/>
      <c r="N6" s="192"/>
    </row>
    <row r="7" spans="1:14" ht="15" customHeight="1">
      <c r="A7" s="344"/>
      <c r="B7" s="85" t="s">
        <v>216</v>
      </c>
      <c r="C7" s="86"/>
      <c r="D7" s="86"/>
      <c r="E7" s="86"/>
      <c r="F7" s="86"/>
      <c r="G7" s="87"/>
      <c r="H7" s="427"/>
      <c r="I7" s="428"/>
      <c r="J7" s="428"/>
      <c r="K7" s="429"/>
      <c r="L7" s="192"/>
      <c r="M7" s="192"/>
      <c r="N7" s="192"/>
    </row>
    <row r="8" spans="1:14" ht="15" customHeight="1">
      <c r="A8" s="344"/>
      <c r="B8" s="85" t="s">
        <v>217</v>
      </c>
      <c r="C8" s="86"/>
      <c r="D8" s="86"/>
      <c r="E8" s="86"/>
      <c r="F8" s="86"/>
      <c r="G8" s="87"/>
      <c r="H8" s="427"/>
      <c r="I8" s="428"/>
      <c r="J8" s="428"/>
      <c r="K8" s="429"/>
      <c r="L8" s="192"/>
      <c r="M8" s="192"/>
      <c r="N8" s="192"/>
    </row>
    <row r="9" spans="1:14" ht="15" customHeight="1">
      <c r="A9" s="344"/>
      <c r="B9" s="89" t="s">
        <v>214</v>
      </c>
      <c r="C9" s="90"/>
      <c r="D9" s="90"/>
      <c r="E9" s="90"/>
      <c r="F9" s="90"/>
      <c r="G9" s="91"/>
      <c r="H9" s="427"/>
      <c r="I9" s="428"/>
      <c r="J9" s="428"/>
      <c r="K9" s="429"/>
      <c r="L9" s="192"/>
      <c r="M9" s="192"/>
      <c r="N9" s="192"/>
    </row>
    <row r="10" spans="1:14" ht="15" customHeight="1">
      <c r="A10" s="344"/>
      <c r="B10" s="422" t="s">
        <v>173</v>
      </c>
      <c r="C10" s="423"/>
      <c r="D10" s="423"/>
      <c r="E10" s="423"/>
      <c r="F10" s="423"/>
      <c r="G10" s="93"/>
      <c r="H10" s="427"/>
      <c r="I10" s="428"/>
      <c r="J10" s="428"/>
      <c r="K10" s="429"/>
      <c r="L10" s="192"/>
      <c r="M10" s="192"/>
      <c r="N10" s="192"/>
    </row>
    <row r="11" spans="1:14" ht="28.5" customHeight="1">
      <c r="A11" s="344"/>
      <c r="B11" s="422"/>
      <c r="C11" s="423"/>
      <c r="D11" s="423"/>
      <c r="E11" s="423"/>
      <c r="F11" s="423"/>
      <c r="G11" s="87"/>
      <c r="H11" s="427"/>
      <c r="I11" s="428"/>
      <c r="J11" s="428"/>
      <c r="K11" s="429"/>
      <c r="L11" s="192"/>
      <c r="M11" s="192"/>
      <c r="N11" s="192"/>
    </row>
    <row r="12" spans="1:14" ht="15" customHeight="1">
      <c r="A12" s="344"/>
      <c r="B12" s="180" t="s">
        <v>126</v>
      </c>
      <c r="C12" s="96"/>
      <c r="D12" s="96"/>
      <c r="E12" s="96"/>
      <c r="F12" s="96"/>
      <c r="G12" s="97"/>
      <c r="H12" s="427"/>
      <c r="I12" s="428"/>
      <c r="J12" s="428"/>
      <c r="K12" s="429"/>
      <c r="L12" s="192"/>
      <c r="M12" s="192"/>
      <c r="N12" s="192"/>
    </row>
    <row r="13" spans="1:14" ht="12.75" customHeight="1">
      <c r="A13" s="344"/>
      <c r="B13" s="98"/>
      <c r="C13" s="95"/>
      <c r="D13" s="95"/>
      <c r="F13" s="177" t="s">
        <v>165</v>
      </c>
      <c r="G13" s="177"/>
      <c r="H13" s="427"/>
      <c r="I13" s="428"/>
      <c r="J13" s="428"/>
      <c r="K13" s="429"/>
      <c r="L13" s="192"/>
      <c r="M13" s="192"/>
      <c r="N13" s="192"/>
    </row>
    <row r="14" spans="1:14" ht="45" customHeight="1">
      <c r="A14" s="345"/>
      <c r="B14" s="99"/>
      <c r="C14" s="100"/>
      <c r="D14" s="100"/>
      <c r="E14" s="100"/>
      <c r="F14" s="100"/>
      <c r="G14" s="100"/>
      <c r="H14" s="430"/>
      <c r="I14" s="431"/>
      <c r="J14" s="431"/>
      <c r="K14" s="432"/>
      <c r="L14" s="192"/>
      <c r="M14" s="192"/>
      <c r="N14" s="192"/>
    </row>
    <row r="15" spans="1:12" ht="30" customHeight="1">
      <c r="A15" s="421" t="s">
        <v>162</v>
      </c>
      <c r="B15" s="421"/>
      <c r="C15" s="421"/>
      <c r="D15" s="421"/>
      <c r="E15" s="421"/>
      <c r="F15" s="421"/>
      <c r="G15" s="421"/>
      <c r="H15" s="421"/>
      <c r="I15" s="421"/>
      <c r="J15" s="421"/>
      <c r="K15" s="421"/>
      <c r="L15" s="80"/>
    </row>
    <row r="16" spans="1:11" ht="15" customHeight="1">
      <c r="A16" s="343"/>
      <c r="B16" s="82"/>
      <c r="C16" s="83"/>
      <c r="D16" s="83"/>
      <c r="E16" s="83"/>
      <c r="F16" s="83"/>
      <c r="G16" s="83"/>
      <c r="H16" s="83"/>
      <c r="I16" s="83"/>
      <c r="J16" s="83"/>
      <c r="K16" s="84"/>
    </row>
    <row r="17" spans="1:11" ht="15" customHeight="1">
      <c r="A17" s="344"/>
      <c r="B17" s="85" t="s">
        <v>107</v>
      </c>
      <c r="C17" s="86"/>
      <c r="D17" s="86"/>
      <c r="E17" s="86"/>
      <c r="F17" s="86"/>
      <c r="G17" s="86"/>
      <c r="H17" s="86" t="s">
        <v>111</v>
      </c>
      <c r="I17" s="86"/>
      <c r="J17" s="86"/>
      <c r="K17" s="87"/>
    </row>
    <row r="18" spans="1:11" ht="15" customHeight="1">
      <c r="A18" s="344"/>
      <c r="B18" s="85" t="s">
        <v>109</v>
      </c>
      <c r="C18" s="86"/>
      <c r="D18" s="86"/>
      <c r="E18" s="86"/>
      <c r="F18" s="86"/>
      <c r="G18" s="86"/>
      <c r="H18" s="86"/>
      <c r="I18" s="86"/>
      <c r="J18" s="86"/>
      <c r="K18" s="88" t="s">
        <v>103</v>
      </c>
    </row>
    <row r="19" spans="1:11" ht="15" customHeight="1">
      <c r="A19" s="344"/>
      <c r="B19" s="85" t="s">
        <v>110</v>
      </c>
      <c r="C19" s="86"/>
      <c r="D19" s="86"/>
      <c r="E19" s="86"/>
      <c r="F19" s="86"/>
      <c r="G19" s="86"/>
      <c r="H19" s="86"/>
      <c r="I19" s="86"/>
      <c r="J19" s="86"/>
      <c r="K19" s="88" t="s">
        <v>104</v>
      </c>
    </row>
    <row r="20" spans="1:11" ht="15" customHeight="1">
      <c r="A20" s="344"/>
      <c r="B20" s="89" t="s">
        <v>105</v>
      </c>
      <c r="C20" s="90"/>
      <c r="D20" s="90"/>
      <c r="E20" s="90"/>
      <c r="F20" s="90"/>
      <c r="G20" s="90"/>
      <c r="H20" s="90"/>
      <c r="I20" s="90"/>
      <c r="J20" s="90"/>
      <c r="K20" s="91"/>
    </row>
    <row r="21" spans="1:11" ht="12.75" customHeight="1">
      <c r="A21" s="344"/>
      <c r="B21" s="349" t="s">
        <v>106</v>
      </c>
      <c r="C21" s="361"/>
      <c r="D21" s="361"/>
      <c r="E21" s="361"/>
      <c r="F21" s="361"/>
      <c r="G21" s="361"/>
      <c r="H21" s="361"/>
      <c r="I21" s="361"/>
      <c r="J21" s="361"/>
      <c r="K21" s="362"/>
    </row>
    <row r="22" spans="1:11" ht="15" customHeight="1">
      <c r="A22" s="344"/>
      <c r="B22" s="349"/>
      <c r="C22" s="361"/>
      <c r="D22" s="361"/>
      <c r="E22" s="361"/>
      <c r="F22" s="361"/>
      <c r="G22" s="361"/>
      <c r="H22" s="361"/>
      <c r="I22" s="361"/>
      <c r="J22" s="361"/>
      <c r="K22" s="362"/>
    </row>
    <row r="23" spans="1:11" ht="12.75" customHeight="1">
      <c r="A23" s="344"/>
      <c r="B23" s="434" t="s">
        <v>135</v>
      </c>
      <c r="C23" s="356"/>
      <c r="D23" s="356"/>
      <c r="E23" s="356"/>
      <c r="F23" s="356"/>
      <c r="G23" s="356"/>
      <c r="H23" s="356"/>
      <c r="I23" s="356"/>
      <c r="J23" s="356"/>
      <c r="K23" s="357"/>
    </row>
    <row r="24" spans="1:11" ht="15" customHeight="1">
      <c r="A24" s="344"/>
      <c r="B24" s="358"/>
      <c r="C24" s="356"/>
      <c r="D24" s="356"/>
      <c r="E24" s="356"/>
      <c r="F24" s="356"/>
      <c r="G24" s="356"/>
      <c r="H24" s="356"/>
      <c r="I24" s="356"/>
      <c r="J24" s="356"/>
      <c r="K24" s="357"/>
    </row>
    <row r="25" spans="1:11" ht="15" customHeight="1">
      <c r="A25" s="344"/>
      <c r="B25" s="94"/>
      <c r="C25" s="92"/>
      <c r="D25" s="92"/>
      <c r="E25" s="92"/>
      <c r="F25" s="92"/>
      <c r="G25" s="92"/>
      <c r="H25" s="92"/>
      <c r="I25" s="92"/>
      <c r="J25" s="92"/>
      <c r="K25" s="93"/>
    </row>
    <row r="26" spans="1:11" ht="15" customHeight="1">
      <c r="A26" s="344"/>
      <c r="B26" s="85"/>
      <c r="C26" s="86"/>
      <c r="D26" s="86"/>
      <c r="E26" s="86"/>
      <c r="F26" s="86"/>
      <c r="G26" s="86"/>
      <c r="H26" s="95"/>
      <c r="I26" s="86"/>
      <c r="J26" s="86"/>
      <c r="K26" s="87"/>
    </row>
    <row r="27" spans="1:11" ht="15" customHeight="1">
      <c r="A27" s="344"/>
      <c r="B27" s="110" t="s">
        <v>126</v>
      </c>
      <c r="C27" s="86"/>
      <c r="D27" s="86"/>
      <c r="E27" s="86"/>
      <c r="F27" s="86"/>
      <c r="G27" s="96"/>
      <c r="H27" s="96"/>
      <c r="I27" s="96"/>
      <c r="J27" s="96"/>
      <c r="K27" s="97"/>
    </row>
    <row r="28" spans="1:11" ht="12.75" customHeight="1">
      <c r="A28" s="344"/>
      <c r="B28" s="98"/>
      <c r="C28" s="95"/>
      <c r="D28" s="95"/>
      <c r="E28" s="95"/>
      <c r="F28" s="95"/>
      <c r="G28" s="346" t="s">
        <v>165</v>
      </c>
      <c r="H28" s="347"/>
      <c r="I28" s="347"/>
      <c r="J28" s="347"/>
      <c r="K28" s="348"/>
    </row>
    <row r="29" spans="1:11" ht="15" customHeight="1">
      <c r="A29" s="345"/>
      <c r="B29" s="99"/>
      <c r="C29" s="100"/>
      <c r="D29" s="100"/>
      <c r="E29" s="100"/>
      <c r="F29" s="100"/>
      <c r="G29" s="100"/>
      <c r="H29" s="100"/>
      <c r="I29" s="100"/>
      <c r="J29" s="100"/>
      <c r="K29" s="101"/>
    </row>
    <row r="30" ht="18" customHeight="1"/>
    <row r="31" spans="1:12" ht="30" customHeight="1">
      <c r="A31" s="433" t="s">
        <v>174</v>
      </c>
      <c r="B31" s="433"/>
      <c r="C31" s="433"/>
      <c r="D31" s="433"/>
      <c r="E31" s="433"/>
      <c r="F31" s="433"/>
      <c r="G31" s="433"/>
      <c r="H31" s="433"/>
      <c r="I31" s="433"/>
      <c r="J31" s="433"/>
      <c r="K31" s="433"/>
      <c r="L31" s="80"/>
    </row>
    <row r="32" spans="1:11" ht="15" customHeight="1">
      <c r="A32" s="82"/>
      <c r="B32" s="83"/>
      <c r="C32" s="83"/>
      <c r="D32" s="83"/>
      <c r="E32" s="83"/>
      <c r="F32" s="83"/>
      <c r="G32" s="83"/>
      <c r="H32" s="83"/>
      <c r="I32" s="83"/>
      <c r="J32" s="83"/>
      <c r="K32" s="84"/>
    </row>
    <row r="33" spans="1:11" ht="15" customHeight="1">
      <c r="A33" s="85" t="s">
        <v>175</v>
      </c>
      <c r="B33" s="420" t="s">
        <v>179</v>
      </c>
      <c r="C33" s="420"/>
      <c r="D33" s="420"/>
      <c r="E33" s="86"/>
      <c r="F33" s="86" t="s">
        <v>16</v>
      </c>
      <c r="G33" s="86"/>
      <c r="H33" s="420" t="s">
        <v>180</v>
      </c>
      <c r="I33" s="420"/>
      <c r="J33" s="86"/>
      <c r="K33" s="87"/>
    </row>
    <row r="34" spans="1:11" ht="15" customHeight="1">
      <c r="A34" s="85"/>
      <c r="B34" s="86"/>
      <c r="C34" s="86"/>
      <c r="D34" s="86"/>
      <c r="E34" s="86"/>
      <c r="F34" s="86"/>
      <c r="G34" s="86"/>
      <c r="H34" s="86"/>
      <c r="I34" s="86"/>
      <c r="J34" s="86"/>
      <c r="K34" s="87"/>
    </row>
    <row r="35" spans="1:11" ht="15" customHeight="1">
      <c r="A35" s="85" t="s">
        <v>176</v>
      </c>
      <c r="B35" s="420" t="s">
        <v>181</v>
      </c>
      <c r="C35" s="327"/>
      <c r="D35" s="327"/>
      <c r="E35" s="327"/>
      <c r="F35" s="327"/>
      <c r="G35" s="327"/>
      <c r="H35" s="327"/>
      <c r="I35" s="327"/>
      <c r="J35" s="327"/>
      <c r="K35" s="243"/>
    </row>
    <row r="36" spans="1:11" ht="15" customHeight="1">
      <c r="A36" s="85"/>
      <c r="B36" s="86"/>
      <c r="C36" s="86"/>
      <c r="D36" s="86"/>
      <c r="E36" s="86"/>
      <c r="F36" s="86"/>
      <c r="G36" s="86"/>
      <c r="H36" s="86"/>
      <c r="I36" s="86"/>
      <c r="J36" s="86"/>
      <c r="K36" s="87"/>
    </row>
    <row r="37" spans="1:11" ht="15" customHeight="1">
      <c r="A37" s="85" t="s">
        <v>177</v>
      </c>
      <c r="B37" s="420" t="s">
        <v>182</v>
      </c>
      <c r="C37" s="327"/>
      <c r="D37" s="327"/>
      <c r="E37" s="327"/>
      <c r="F37" s="327"/>
      <c r="G37" s="327"/>
      <c r="H37" s="327"/>
      <c r="I37" s="327"/>
      <c r="J37" s="327"/>
      <c r="K37" s="243"/>
    </row>
    <row r="38" spans="1:11" ht="15" customHeight="1">
      <c r="A38" s="85"/>
      <c r="B38" s="86"/>
      <c r="C38" s="86"/>
      <c r="D38" s="86"/>
      <c r="E38" s="86"/>
      <c r="F38" s="86"/>
      <c r="G38" s="86"/>
      <c r="H38" s="86"/>
      <c r="I38" s="86"/>
      <c r="J38" s="86"/>
      <c r="K38" s="87"/>
    </row>
    <row r="39" spans="1:11" ht="15" customHeight="1">
      <c r="A39" s="85" t="s">
        <v>175</v>
      </c>
      <c r="B39" s="420" t="s">
        <v>183</v>
      </c>
      <c r="C39" s="327"/>
      <c r="D39" s="327"/>
      <c r="E39" s="327"/>
      <c r="F39" s="327"/>
      <c r="G39" s="327"/>
      <c r="H39" s="327"/>
      <c r="I39" s="327"/>
      <c r="J39" s="327"/>
      <c r="K39" s="243"/>
    </row>
    <row r="40" spans="1:11" ht="15" customHeight="1">
      <c r="A40" s="85"/>
      <c r="B40" s="86"/>
      <c r="C40" s="86"/>
      <c r="D40" s="86"/>
      <c r="E40" s="86"/>
      <c r="F40" s="86"/>
      <c r="G40" s="86"/>
      <c r="H40" s="86"/>
      <c r="I40" s="86"/>
      <c r="J40" s="86"/>
      <c r="K40" s="87"/>
    </row>
    <row r="41" spans="1:11" ht="132" customHeight="1">
      <c r="A41" s="435" t="s">
        <v>178</v>
      </c>
      <c r="B41" s="436"/>
      <c r="C41" s="436"/>
      <c r="D41" s="436"/>
      <c r="E41" s="436"/>
      <c r="F41" s="437"/>
      <c r="G41" s="438"/>
      <c r="H41" s="438"/>
      <c r="I41" s="438"/>
      <c r="J41" s="438"/>
      <c r="K41" s="439"/>
    </row>
    <row r="42" ht="15" customHeight="1"/>
    <row r="43" ht="15" customHeight="1"/>
  </sheetData>
  <sheetProtection/>
  <mergeCells count="19">
    <mergeCell ref="A31:K31"/>
    <mergeCell ref="G28:K28"/>
    <mergeCell ref="B23:K24"/>
    <mergeCell ref="B21:K22"/>
    <mergeCell ref="A16:A29"/>
    <mergeCell ref="A41:E41"/>
    <mergeCell ref="F41:K41"/>
    <mergeCell ref="B39:K39"/>
    <mergeCell ref="B37:K37"/>
    <mergeCell ref="C1:J1"/>
    <mergeCell ref="A3:G3"/>
    <mergeCell ref="H3:K3"/>
    <mergeCell ref="B35:K35"/>
    <mergeCell ref="B33:D33"/>
    <mergeCell ref="H33:I33"/>
    <mergeCell ref="A15:K15"/>
    <mergeCell ref="A4:A14"/>
    <mergeCell ref="B10:F11"/>
    <mergeCell ref="H4:K14"/>
  </mergeCells>
  <printOptions horizontalCentered="1"/>
  <pageMargins left="0" right="0" top="0.3937007874015748" bottom="0.3937007874015748" header="0.31496062992125984" footer="0.31496062992125984"/>
  <pageSetup fitToHeight="1" fitToWidth="1" horizontalDpi="300" verticalDpi="300" orientation="portrait" paperSize="9" scale="98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17"/>
  <sheetViews>
    <sheetView view="pageBreakPreview" zoomScale="115" zoomScaleSheetLayoutView="115" zoomScalePageLayoutView="0" workbookViewId="0" topLeftCell="A8">
      <selection activeCell="P16" sqref="P16"/>
    </sheetView>
  </sheetViews>
  <sheetFormatPr defaultColWidth="9.140625" defaultRowHeight="12.75"/>
  <cols>
    <col min="1" max="1" width="4.8515625" style="4" customWidth="1"/>
    <col min="2" max="2" width="9.7109375" style="4" customWidth="1"/>
    <col min="3" max="3" width="12.7109375" style="4" customWidth="1"/>
    <col min="4" max="4" width="10.7109375" style="4" customWidth="1"/>
    <col min="5" max="5" width="5.57421875" style="4" customWidth="1"/>
    <col min="6" max="6" width="5.7109375" style="4" customWidth="1"/>
    <col min="7" max="7" width="2.7109375" style="4" hidden="1" customWidth="1"/>
    <col min="8" max="8" width="5.7109375" style="4" customWidth="1"/>
    <col min="9" max="9" width="5.57421875" style="4" customWidth="1"/>
    <col min="10" max="10" width="3.421875" style="4" customWidth="1"/>
    <col min="11" max="11" width="4.57421875" style="4" customWidth="1"/>
    <col min="12" max="14" width="3.421875" style="4" customWidth="1"/>
    <col min="15" max="15" width="2.421875" style="4" customWidth="1"/>
    <col min="16" max="16" width="2.00390625" style="4" customWidth="1"/>
    <col min="17" max="17" width="2.28125" style="4" customWidth="1"/>
    <col min="18" max="22" width="3.421875" style="4" customWidth="1"/>
    <col min="23" max="16384" width="9.140625" style="4" customWidth="1"/>
  </cols>
  <sheetData>
    <row r="1" spans="1:22" ht="28.5" customHeight="1">
      <c r="A1" s="299" t="s">
        <v>145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70"/>
    </row>
    <row r="2" spans="1:22" ht="21.75" customHeight="1">
      <c r="A2" s="300" t="s">
        <v>137</v>
      </c>
      <c r="B2" s="307" t="s">
        <v>268</v>
      </c>
      <c r="C2" s="308"/>
      <c r="D2" s="308"/>
      <c r="E2" s="308"/>
      <c r="F2" s="308"/>
      <c r="G2" s="308"/>
      <c r="H2" s="308"/>
      <c r="I2" s="19" t="s">
        <v>15</v>
      </c>
      <c r="J2" s="19"/>
      <c r="K2" s="19"/>
      <c r="L2" s="19"/>
      <c r="M2" s="19" t="s">
        <v>269</v>
      </c>
      <c r="N2" s="19"/>
      <c r="O2" s="19"/>
      <c r="P2" s="19"/>
      <c r="Q2" s="19"/>
      <c r="R2" s="19" t="s">
        <v>16</v>
      </c>
      <c r="S2" s="19" t="s">
        <v>18</v>
      </c>
      <c r="T2" s="19"/>
      <c r="U2" s="19"/>
      <c r="V2" s="34"/>
    </row>
    <row r="3" spans="1:22" ht="21.75" customHeight="1">
      <c r="A3" s="301"/>
      <c r="B3" s="304" t="s">
        <v>146</v>
      </c>
      <c r="C3" s="269"/>
      <c r="D3" s="269"/>
      <c r="E3" s="269"/>
      <c r="F3" s="269"/>
      <c r="G3" s="269"/>
      <c r="H3" s="269"/>
      <c r="I3" s="256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70"/>
    </row>
    <row r="4" spans="1:22" ht="21.75" customHeight="1">
      <c r="A4" s="301"/>
      <c r="B4" s="305" t="s">
        <v>19</v>
      </c>
      <c r="C4" s="306"/>
      <c r="D4" s="306"/>
      <c r="E4" s="306"/>
      <c r="F4" s="306"/>
      <c r="G4" s="306"/>
      <c r="H4" s="306"/>
      <c r="I4" s="103" t="s">
        <v>112</v>
      </c>
      <c r="J4" s="19" t="s">
        <v>20</v>
      </c>
      <c r="K4" s="19"/>
      <c r="L4" s="19"/>
      <c r="M4" s="19"/>
      <c r="N4" s="19"/>
      <c r="O4" s="19"/>
      <c r="P4" s="19"/>
      <c r="Q4" s="19"/>
      <c r="R4" s="22" t="s">
        <v>16</v>
      </c>
      <c r="S4" s="22" t="s">
        <v>18</v>
      </c>
      <c r="T4" s="22"/>
      <c r="U4" s="22"/>
      <c r="V4" s="23"/>
    </row>
    <row r="5" spans="1:22" ht="21.75" customHeight="1">
      <c r="A5" s="301"/>
      <c r="B5" s="304" t="s">
        <v>147</v>
      </c>
      <c r="C5" s="269"/>
      <c r="D5" s="269"/>
      <c r="E5" s="269" t="s">
        <v>148</v>
      </c>
      <c r="F5" s="269"/>
      <c r="G5" s="269"/>
      <c r="H5" s="126" t="s">
        <v>149</v>
      </c>
      <c r="I5" s="103" t="s">
        <v>112</v>
      </c>
      <c r="J5" s="22" t="s">
        <v>20</v>
      </c>
      <c r="K5" s="22"/>
      <c r="L5" s="22"/>
      <c r="M5" s="22"/>
      <c r="N5" s="22"/>
      <c r="O5" s="22"/>
      <c r="P5" s="22"/>
      <c r="Q5" s="22"/>
      <c r="R5" s="22" t="s">
        <v>16</v>
      </c>
      <c r="S5" s="22" t="s">
        <v>18</v>
      </c>
      <c r="T5" s="22"/>
      <c r="U5" s="22"/>
      <c r="V5" s="23"/>
    </row>
    <row r="6" spans="1:22" ht="52.5" customHeight="1">
      <c r="A6" s="301"/>
      <c r="B6" s="302" t="s">
        <v>150</v>
      </c>
      <c r="C6" s="303"/>
      <c r="D6" s="303"/>
      <c r="E6" s="269"/>
      <c r="F6" s="269"/>
      <c r="G6" s="269"/>
      <c r="H6" s="126"/>
      <c r="I6" s="103" t="s">
        <v>127</v>
      </c>
      <c r="J6" s="4">
        <v>3</v>
      </c>
      <c r="K6" s="4">
        <v>4</v>
      </c>
      <c r="L6" s="4">
        <v>9</v>
      </c>
      <c r="M6" s="4">
        <v>5</v>
      </c>
      <c r="N6" s="4">
        <v>3</v>
      </c>
      <c r="O6" s="4" t="s">
        <v>270</v>
      </c>
      <c r="P6" s="4">
        <v>6</v>
      </c>
      <c r="Q6" s="4">
        <v>3</v>
      </c>
      <c r="R6" s="22"/>
      <c r="S6" s="22"/>
      <c r="T6" s="22"/>
      <c r="U6" s="22"/>
      <c r="V6" s="23"/>
    </row>
    <row r="7" spans="1:22" ht="21.75" customHeight="1">
      <c r="A7" s="301"/>
      <c r="B7" s="304" t="s">
        <v>151</v>
      </c>
      <c r="C7" s="269"/>
      <c r="D7" s="269"/>
      <c r="E7" s="269"/>
      <c r="F7" s="269"/>
      <c r="G7" s="269"/>
      <c r="H7" s="269"/>
      <c r="I7" s="103" t="s">
        <v>127</v>
      </c>
      <c r="J7" s="22"/>
      <c r="K7" s="218">
        <v>4</v>
      </c>
      <c r="L7" s="22">
        <v>2</v>
      </c>
      <c r="M7" s="35">
        <v>8</v>
      </c>
      <c r="N7" s="22">
        <v>1</v>
      </c>
      <c r="O7" s="22" t="s">
        <v>270</v>
      </c>
      <c r="P7" s="22">
        <v>8</v>
      </c>
      <c r="Q7" s="22">
        <v>9</v>
      </c>
      <c r="R7" s="22"/>
      <c r="S7" s="22"/>
      <c r="T7" s="22"/>
      <c r="U7" s="22"/>
      <c r="V7" s="23"/>
    </row>
    <row r="8" ht="4.5" customHeight="1"/>
    <row r="9" spans="1:22" ht="21.75" customHeight="1">
      <c r="A9" s="311" t="s">
        <v>138</v>
      </c>
      <c r="B9" s="304" t="s">
        <v>152</v>
      </c>
      <c r="C9" s="269"/>
      <c r="D9" s="269"/>
      <c r="E9" s="269"/>
      <c r="F9" s="269"/>
      <c r="G9" s="269"/>
      <c r="H9" s="269"/>
      <c r="I9" s="22" t="s">
        <v>15</v>
      </c>
      <c r="J9" s="22"/>
      <c r="K9" s="22"/>
      <c r="L9" s="22"/>
      <c r="M9" s="22" t="s">
        <v>17</v>
      </c>
      <c r="N9" s="22"/>
      <c r="O9" s="22"/>
      <c r="P9" s="22"/>
      <c r="Q9" s="22"/>
      <c r="R9" s="22" t="s">
        <v>16</v>
      </c>
      <c r="S9" s="22" t="s">
        <v>18</v>
      </c>
      <c r="T9" s="22"/>
      <c r="U9" s="22"/>
      <c r="V9" s="23"/>
    </row>
    <row r="10" spans="1:22" ht="21.75" customHeight="1">
      <c r="A10" s="301"/>
      <c r="B10" s="304" t="s">
        <v>153</v>
      </c>
      <c r="C10" s="269"/>
      <c r="D10" s="269"/>
      <c r="E10" s="269"/>
      <c r="F10" s="269"/>
      <c r="G10" s="269"/>
      <c r="H10" s="269"/>
      <c r="I10" s="256"/>
      <c r="J10" s="269"/>
      <c r="K10" s="269"/>
      <c r="L10" s="269"/>
      <c r="M10" s="269"/>
      <c r="N10" s="269"/>
      <c r="O10" s="269"/>
      <c r="P10" s="269"/>
      <c r="Q10" s="269"/>
      <c r="R10" s="269"/>
      <c r="S10" s="269"/>
      <c r="T10" s="269"/>
      <c r="U10" s="269"/>
      <c r="V10" s="270"/>
    </row>
    <row r="11" spans="1:22" ht="21.75" customHeight="1">
      <c r="A11" s="301"/>
      <c r="B11" s="305" t="s">
        <v>19</v>
      </c>
      <c r="C11" s="306"/>
      <c r="D11" s="306"/>
      <c r="E11" s="306"/>
      <c r="F11" s="306"/>
      <c r="G11" s="306"/>
      <c r="H11" s="306"/>
      <c r="I11" s="103" t="s">
        <v>112</v>
      </c>
      <c r="J11" s="19" t="s">
        <v>20</v>
      </c>
      <c r="K11" s="19"/>
      <c r="L11" s="19"/>
      <c r="M11" s="19"/>
      <c r="N11" s="19"/>
      <c r="O11" s="19"/>
      <c r="P11" s="19"/>
      <c r="Q11" s="19"/>
      <c r="R11" s="22" t="s">
        <v>16</v>
      </c>
      <c r="S11" s="22" t="s">
        <v>18</v>
      </c>
      <c r="T11" s="22"/>
      <c r="U11" s="22"/>
      <c r="V11" s="23"/>
    </row>
    <row r="12" spans="1:22" ht="21.75" customHeight="1">
      <c r="A12" s="301"/>
      <c r="B12" s="304" t="s">
        <v>147</v>
      </c>
      <c r="C12" s="269"/>
      <c r="D12" s="269"/>
      <c r="E12" s="269" t="s">
        <v>148</v>
      </c>
      <c r="F12" s="269"/>
      <c r="G12" s="269"/>
      <c r="H12" s="126" t="s">
        <v>149</v>
      </c>
      <c r="I12" s="103" t="s">
        <v>112</v>
      </c>
      <c r="J12" s="22" t="s">
        <v>20</v>
      </c>
      <c r="K12" s="22"/>
      <c r="L12" s="22"/>
      <c r="M12" s="22"/>
      <c r="N12" s="22"/>
      <c r="O12" s="22"/>
      <c r="P12" s="22"/>
      <c r="Q12" s="22"/>
      <c r="R12" s="22" t="s">
        <v>16</v>
      </c>
      <c r="S12" s="22" t="s">
        <v>18</v>
      </c>
      <c r="T12" s="22"/>
      <c r="U12" s="22"/>
      <c r="V12" s="23"/>
    </row>
    <row r="13" spans="1:22" ht="52.5" customHeight="1">
      <c r="A13" s="301"/>
      <c r="B13" s="302" t="s">
        <v>150</v>
      </c>
      <c r="C13" s="303"/>
      <c r="D13" s="303"/>
      <c r="E13" s="269"/>
      <c r="F13" s="269"/>
      <c r="G13" s="269"/>
      <c r="H13" s="126"/>
      <c r="I13" s="103" t="s">
        <v>127</v>
      </c>
      <c r="J13" s="12"/>
      <c r="K13" s="12"/>
      <c r="L13" s="12"/>
      <c r="M13" s="229" t="s">
        <v>271</v>
      </c>
      <c r="N13" s="12"/>
      <c r="O13" s="12"/>
      <c r="P13" s="12"/>
      <c r="Q13" s="12"/>
      <c r="R13" s="22"/>
      <c r="S13" s="22"/>
      <c r="T13" s="22"/>
      <c r="U13" s="22"/>
      <c r="V13" s="23"/>
    </row>
    <row r="14" spans="1:22" ht="21.75" customHeight="1">
      <c r="A14" s="301"/>
      <c r="B14" s="304" t="s">
        <v>151</v>
      </c>
      <c r="C14" s="269"/>
      <c r="D14" s="269"/>
      <c r="E14" s="269"/>
      <c r="F14" s="269"/>
      <c r="G14" s="269"/>
      <c r="H14" s="269"/>
      <c r="I14" s="103" t="s">
        <v>127</v>
      </c>
      <c r="J14" s="22"/>
      <c r="K14" s="48"/>
      <c r="L14" s="22"/>
      <c r="M14" s="35"/>
      <c r="N14" s="22"/>
      <c r="O14" s="22"/>
      <c r="P14" s="22"/>
      <c r="Q14" s="22"/>
      <c r="R14" s="22"/>
      <c r="S14" s="22"/>
      <c r="T14" s="22"/>
      <c r="U14" s="22"/>
      <c r="V14" s="23"/>
    </row>
    <row r="15" spans="2:22" ht="4.5" customHeight="1">
      <c r="B15" s="11"/>
      <c r="C15" s="12"/>
      <c r="D15" s="12"/>
      <c r="E15" s="12"/>
      <c r="F15" s="12"/>
      <c r="G15" s="12"/>
      <c r="H15" s="12"/>
      <c r="I15" s="12"/>
      <c r="J15" s="22"/>
      <c r="K15" s="22"/>
      <c r="L15" s="22"/>
      <c r="M15" s="22"/>
      <c r="N15" s="22"/>
      <c r="O15" s="22"/>
      <c r="P15" s="22"/>
      <c r="Q15" s="22"/>
      <c r="R15" s="12"/>
      <c r="S15" s="12"/>
      <c r="T15" s="12"/>
      <c r="U15" s="12"/>
      <c r="V15" s="13"/>
    </row>
    <row r="16" spans="1:22" ht="52.5" customHeight="1">
      <c r="A16" s="301" t="s">
        <v>139</v>
      </c>
      <c r="B16" s="302" t="s">
        <v>150</v>
      </c>
      <c r="C16" s="303"/>
      <c r="D16" s="303"/>
      <c r="E16" s="269"/>
      <c r="F16" s="269"/>
      <c r="G16" s="269"/>
      <c r="H16" s="126"/>
      <c r="I16" s="103" t="s">
        <v>127</v>
      </c>
      <c r="J16" s="12"/>
      <c r="K16" s="12"/>
      <c r="L16" s="12"/>
      <c r="M16" s="229" t="s">
        <v>271</v>
      </c>
      <c r="N16" s="12"/>
      <c r="O16" s="12"/>
      <c r="P16" s="12"/>
      <c r="Q16" s="12"/>
      <c r="R16" s="22"/>
      <c r="S16" s="22"/>
      <c r="T16" s="22"/>
      <c r="U16" s="22"/>
      <c r="V16" s="23"/>
    </row>
    <row r="17" spans="1:22" ht="46.5" customHeight="1">
      <c r="A17" s="301"/>
      <c r="B17" s="309" t="s">
        <v>154</v>
      </c>
      <c r="C17" s="310"/>
      <c r="D17" s="310"/>
      <c r="E17" s="310"/>
      <c r="F17" s="310"/>
      <c r="G17" s="310"/>
      <c r="H17" s="310"/>
      <c r="I17" s="103" t="s">
        <v>127</v>
      </c>
      <c r="J17" s="22"/>
      <c r="K17" s="48"/>
      <c r="L17" s="22"/>
      <c r="M17" s="35"/>
      <c r="N17" s="22"/>
      <c r="O17" s="22"/>
      <c r="P17" s="22"/>
      <c r="Q17" s="22"/>
      <c r="R17" s="22"/>
      <c r="S17" s="22"/>
      <c r="T17" s="22"/>
      <c r="U17" s="22"/>
      <c r="V17" s="23"/>
    </row>
  </sheetData>
  <sheetProtection/>
  <mergeCells count="25">
    <mergeCell ref="A16:A17"/>
    <mergeCell ref="B16:D16"/>
    <mergeCell ref="E16:G16"/>
    <mergeCell ref="B17:H17"/>
    <mergeCell ref="A9:A14"/>
    <mergeCell ref="B9:H9"/>
    <mergeCell ref="B10:H10"/>
    <mergeCell ref="B13:D13"/>
    <mergeCell ref="E13:G13"/>
    <mergeCell ref="B14:H14"/>
    <mergeCell ref="B11:H11"/>
    <mergeCell ref="B3:H3"/>
    <mergeCell ref="I3:V3"/>
    <mergeCell ref="I10:V10"/>
    <mergeCell ref="E12:G12"/>
    <mergeCell ref="B12:D12"/>
    <mergeCell ref="A1:V1"/>
    <mergeCell ref="A2:A7"/>
    <mergeCell ref="E6:G6"/>
    <mergeCell ref="B6:D6"/>
    <mergeCell ref="B7:H7"/>
    <mergeCell ref="B5:D5"/>
    <mergeCell ref="E5:G5"/>
    <mergeCell ref="B4:H4"/>
    <mergeCell ref="B2:H2"/>
  </mergeCells>
  <printOptions/>
  <pageMargins left="0" right="0" top="0.3937007874015748" bottom="0.3937007874015748" header="0.31496062992125984" footer="0.31496062992125984"/>
  <pageSetup orientation="portrait" paperSize="9" scale="99" r:id="rId2"/>
  <headerFooter alignWithMargins="0">
    <oddHeader xml:space="preserve">&amp;C </oddHeader>
    <oddFooter>&amp;C&amp;A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view="pageBreakPreview" zoomScaleSheetLayoutView="100" zoomScalePageLayoutView="0" workbookViewId="0" topLeftCell="A13">
      <selection activeCell="B21" sqref="B21:F21"/>
    </sheetView>
  </sheetViews>
  <sheetFormatPr defaultColWidth="9.140625" defaultRowHeight="12.75"/>
  <cols>
    <col min="1" max="1" width="5.7109375" style="0" customWidth="1"/>
    <col min="2" max="2" width="3.8515625" style="0" bestFit="1" customWidth="1"/>
    <col min="3" max="3" width="7.8515625" style="0" customWidth="1"/>
    <col min="4" max="4" width="35.7109375" style="0" customWidth="1"/>
    <col min="5" max="6" width="8.7109375" style="0" customWidth="1"/>
    <col min="7" max="7" width="4.8515625" style="0" customWidth="1"/>
    <col min="8" max="8" width="9.7109375" style="0" bestFit="1" customWidth="1"/>
    <col min="9" max="9" width="2.140625" style="0" bestFit="1" customWidth="1"/>
    <col min="10" max="10" width="8.8515625" style="0" customWidth="1"/>
    <col min="11" max="11" width="2.8515625" style="0" customWidth="1"/>
    <col min="12" max="12" width="13.421875" style="0" customWidth="1"/>
    <col min="13" max="13" width="13.00390625" style="0" customWidth="1"/>
  </cols>
  <sheetData>
    <row r="1" spans="1:13" ht="18" customHeight="1">
      <c r="A1" s="324" t="s">
        <v>184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</row>
    <row r="3" spans="1:13" s="36" customFormat="1" ht="30" customHeight="1">
      <c r="A3" s="313" t="s">
        <v>224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70"/>
    </row>
    <row r="4" spans="1:11" s="36" customFormat="1" ht="12.75" customHeight="1">
      <c r="A4" s="37"/>
      <c r="B4" s="37"/>
      <c r="C4" s="38" t="s">
        <v>0</v>
      </c>
      <c r="D4" s="37"/>
      <c r="E4" s="37"/>
      <c r="F4" s="37"/>
      <c r="G4" s="37"/>
      <c r="H4" s="37"/>
      <c r="I4" s="37"/>
      <c r="J4" s="37"/>
      <c r="K4" s="39"/>
    </row>
    <row r="5" spans="1:13" s="36" customFormat="1" ht="12.75" customHeight="1">
      <c r="A5" s="40"/>
      <c r="B5" s="41" t="s">
        <v>0</v>
      </c>
      <c r="C5" s="40"/>
      <c r="D5" s="42" t="s">
        <v>0</v>
      </c>
      <c r="E5" s="42"/>
      <c r="F5" s="42" t="s">
        <v>0</v>
      </c>
      <c r="G5" s="42" t="s">
        <v>0</v>
      </c>
      <c r="I5" s="43"/>
      <c r="J5" s="42"/>
      <c r="K5" s="326"/>
      <c r="L5" s="327"/>
      <c r="M5" s="327"/>
    </row>
    <row r="6" spans="1:13" s="36" customFormat="1" ht="12.75" customHeight="1">
      <c r="A6" s="40"/>
      <c r="B6" s="41"/>
      <c r="C6" s="40"/>
      <c r="D6" s="42"/>
      <c r="E6" s="42"/>
      <c r="F6" s="42"/>
      <c r="G6" s="42"/>
      <c r="I6" s="43"/>
      <c r="J6" s="43"/>
      <c r="K6" s="328"/>
      <c r="L6" s="327"/>
      <c r="M6" s="327"/>
    </row>
    <row r="7" spans="1:11" s="36" customFormat="1" ht="12.75" customHeight="1">
      <c r="A7" s="40"/>
      <c r="B7" s="41"/>
      <c r="C7" s="40"/>
      <c r="D7" s="42"/>
      <c r="E7" s="42"/>
      <c r="F7" s="42"/>
      <c r="G7" s="42"/>
      <c r="I7" s="43"/>
      <c r="J7" s="43"/>
      <c r="K7" s="43"/>
    </row>
    <row r="8" spans="1:13" s="36" customFormat="1" ht="12.75" customHeight="1">
      <c r="A8" s="40"/>
      <c r="B8" s="41"/>
      <c r="C8" s="40"/>
      <c r="D8" s="42"/>
      <c r="E8" s="42"/>
      <c r="F8" s="42"/>
      <c r="G8" s="42"/>
      <c r="I8" s="43"/>
      <c r="J8" s="43"/>
      <c r="K8" s="43"/>
      <c r="L8" s="45"/>
      <c r="M8" s="194" t="s">
        <v>0</v>
      </c>
    </row>
    <row r="9" spans="1:13" s="36" customFormat="1" ht="12.75">
      <c r="A9" s="40"/>
      <c r="B9" s="41"/>
      <c r="C9" s="40"/>
      <c r="D9" s="42"/>
      <c r="E9" s="42"/>
      <c r="F9" s="42"/>
      <c r="G9" s="42"/>
      <c r="I9" s="43"/>
      <c r="J9" s="43"/>
      <c r="K9" s="44"/>
      <c r="L9" s="45"/>
      <c r="M9" s="193"/>
    </row>
    <row r="10" spans="1:13" ht="21.75" customHeight="1">
      <c r="A10" s="314" t="s">
        <v>28</v>
      </c>
      <c r="B10" s="113">
        <v>1</v>
      </c>
      <c r="C10" s="325" t="s">
        <v>225</v>
      </c>
      <c r="D10" s="325"/>
      <c r="E10" s="325"/>
      <c r="F10" s="325"/>
      <c r="G10" s="114" t="s">
        <v>128</v>
      </c>
      <c r="H10" s="124">
        <v>258.91</v>
      </c>
      <c r="I10" s="115" t="s">
        <v>29</v>
      </c>
      <c r="J10" s="116" t="s">
        <v>226</v>
      </c>
      <c r="K10" s="47" t="s">
        <v>21</v>
      </c>
      <c r="L10" s="45"/>
      <c r="M10" s="46"/>
    </row>
    <row r="11" spans="1:8" ht="21.75" customHeight="1">
      <c r="A11" s="315"/>
      <c r="B11" s="113">
        <v>2</v>
      </c>
      <c r="C11" s="201" t="s">
        <v>133</v>
      </c>
      <c r="D11" s="126"/>
      <c r="E11" s="202" t="s">
        <v>253</v>
      </c>
      <c r="F11" s="202" t="s">
        <v>254</v>
      </c>
      <c r="G11" s="200"/>
      <c r="H11" s="200"/>
    </row>
    <row r="12" spans="1:9" ht="31.5" customHeight="1">
      <c r="A12" s="315"/>
      <c r="B12" s="113" t="s">
        <v>130</v>
      </c>
      <c r="C12" s="317" t="s">
        <v>238</v>
      </c>
      <c r="D12" s="270"/>
      <c r="E12" s="117">
        <v>0.07</v>
      </c>
      <c r="F12" s="117">
        <v>0</v>
      </c>
      <c r="G12" s="113" t="s">
        <v>128</v>
      </c>
      <c r="H12" s="123">
        <f>F12*H10</f>
        <v>0</v>
      </c>
      <c r="I12" s="115" t="s">
        <v>29</v>
      </c>
    </row>
    <row r="13" spans="1:9" ht="31.5" customHeight="1">
      <c r="A13" s="315"/>
      <c r="B13" s="113" t="s">
        <v>131</v>
      </c>
      <c r="C13" s="318" t="s">
        <v>239</v>
      </c>
      <c r="D13" s="270"/>
      <c r="E13" s="117">
        <v>0.1</v>
      </c>
      <c r="F13" s="117">
        <v>0.1</v>
      </c>
      <c r="G13" s="113" t="s">
        <v>128</v>
      </c>
      <c r="H13" s="123">
        <f>F13*H10</f>
        <v>25.891000000000005</v>
      </c>
      <c r="I13" s="115" t="s">
        <v>29</v>
      </c>
    </row>
    <row r="14" spans="1:9" ht="31.5" customHeight="1">
      <c r="A14" s="315"/>
      <c r="B14" s="113" t="s">
        <v>132</v>
      </c>
      <c r="C14" s="319" t="s">
        <v>194</v>
      </c>
      <c r="D14" s="270"/>
      <c r="E14" s="117">
        <v>0.1</v>
      </c>
      <c r="F14" s="117">
        <v>0</v>
      </c>
      <c r="G14" s="113" t="s">
        <v>128</v>
      </c>
      <c r="H14" s="123">
        <f>F14*H10</f>
        <v>0</v>
      </c>
      <c r="I14" s="115" t="s">
        <v>29</v>
      </c>
    </row>
    <row r="15" spans="1:13" ht="31.5" customHeight="1">
      <c r="A15" s="315"/>
      <c r="B15" s="196" t="s">
        <v>240</v>
      </c>
      <c r="C15" s="317" t="s">
        <v>252</v>
      </c>
      <c r="D15" s="270"/>
      <c r="E15" s="117">
        <v>0.05</v>
      </c>
      <c r="F15" s="117">
        <v>0</v>
      </c>
      <c r="G15" s="113" t="s">
        <v>128</v>
      </c>
      <c r="H15" s="123">
        <f>F15*H10</f>
        <v>0</v>
      </c>
      <c r="I15" s="115"/>
      <c r="L15" s="45"/>
      <c r="M15" s="193" t="s">
        <v>0</v>
      </c>
    </row>
    <row r="16" spans="1:13" ht="21.75" customHeight="1">
      <c r="A16" s="316"/>
      <c r="B16" s="312" t="s">
        <v>250</v>
      </c>
      <c r="C16" s="312"/>
      <c r="D16" s="312"/>
      <c r="E16" s="312"/>
      <c r="F16" s="312"/>
      <c r="G16" s="113" t="s">
        <v>128</v>
      </c>
      <c r="H16" s="124">
        <f>SUM(H10:H15)</f>
        <v>284.80100000000004</v>
      </c>
      <c r="J16" s="116" t="s">
        <v>227</v>
      </c>
      <c r="K16" s="47" t="s">
        <v>21</v>
      </c>
      <c r="L16" s="45"/>
      <c r="M16" s="46"/>
    </row>
    <row r="17" spans="2:13" ht="12.75" customHeight="1">
      <c r="B17" s="115"/>
      <c r="F17" s="118"/>
      <c r="G17" s="115"/>
      <c r="H17" s="119"/>
      <c r="L17" s="45"/>
      <c r="M17" s="195"/>
    </row>
    <row r="18" spans="1:8" ht="21.75" customHeight="1">
      <c r="A18" s="321" t="s">
        <v>31</v>
      </c>
      <c r="B18" s="113">
        <v>3</v>
      </c>
      <c r="C18" s="319" t="s">
        <v>31</v>
      </c>
      <c r="D18" s="303"/>
      <c r="E18" s="269"/>
      <c r="F18" s="269"/>
      <c r="G18" s="269"/>
      <c r="H18" s="270"/>
    </row>
    <row r="19" spans="1:9" ht="35.25" customHeight="1">
      <c r="A19" s="321"/>
      <c r="B19" s="199" t="s">
        <v>246</v>
      </c>
      <c r="C19" s="320" t="s">
        <v>237</v>
      </c>
      <c r="D19" s="270"/>
      <c r="E19" s="117">
        <v>0.14</v>
      </c>
      <c r="F19" s="117">
        <v>0</v>
      </c>
      <c r="G19" s="113" t="s">
        <v>128</v>
      </c>
      <c r="H19" s="125">
        <f>F19*H16</f>
        <v>0</v>
      </c>
      <c r="I19" s="115" t="s">
        <v>29</v>
      </c>
    </row>
    <row r="20" spans="1:9" ht="35.25" customHeight="1">
      <c r="A20" s="321"/>
      <c r="B20" s="199" t="s">
        <v>247</v>
      </c>
      <c r="C20" s="322" t="s">
        <v>134</v>
      </c>
      <c r="D20" s="323"/>
      <c r="E20" s="117">
        <v>0.01</v>
      </c>
      <c r="F20" s="117">
        <v>0</v>
      </c>
      <c r="G20" s="113" t="s">
        <v>128</v>
      </c>
      <c r="H20" s="125">
        <f>F20*H16</f>
        <v>0</v>
      </c>
      <c r="I20" s="115" t="s">
        <v>30</v>
      </c>
    </row>
    <row r="21" spans="2:13" ht="21.75" customHeight="1">
      <c r="B21" s="312" t="s">
        <v>251</v>
      </c>
      <c r="C21" s="312"/>
      <c r="D21" s="312"/>
      <c r="E21" s="312"/>
      <c r="F21" s="312"/>
      <c r="G21" s="114" t="s">
        <v>128</v>
      </c>
      <c r="H21" s="124">
        <f>SUM(H16:H20)</f>
        <v>284.80100000000004</v>
      </c>
      <c r="J21" s="116" t="s">
        <v>228</v>
      </c>
      <c r="K21" s="47" t="s">
        <v>21</v>
      </c>
      <c r="L21" s="45"/>
      <c r="M21" s="46" t="s">
        <v>0</v>
      </c>
    </row>
    <row r="22" spans="12:13" ht="12.75">
      <c r="L22" s="45"/>
      <c r="M22" s="195"/>
    </row>
    <row r="23" spans="1:13" ht="12.75">
      <c r="A23" s="214" t="s">
        <v>255</v>
      </c>
      <c r="C23" s="215" t="s">
        <v>259</v>
      </c>
      <c r="L23" s="45"/>
      <c r="M23" s="194"/>
    </row>
    <row r="24" spans="3:13" ht="12.75">
      <c r="C24" s="215" t="s">
        <v>260</v>
      </c>
      <c r="L24" s="45"/>
      <c r="M24" s="194"/>
    </row>
    <row r="25" spans="3:13" ht="12.75">
      <c r="C25" t="s">
        <v>258</v>
      </c>
      <c r="L25" s="45"/>
      <c r="M25" s="194"/>
    </row>
    <row r="26" spans="3:13" ht="12.75">
      <c r="C26" s="215" t="s">
        <v>264</v>
      </c>
      <c r="L26" s="45"/>
      <c r="M26" s="194"/>
    </row>
    <row r="27" spans="3:13" ht="12.75">
      <c r="C27" s="215" t="s">
        <v>261</v>
      </c>
      <c r="L27" s="45"/>
      <c r="M27" s="194"/>
    </row>
    <row r="28" spans="3:13" ht="12.75">
      <c r="C28" s="215" t="s">
        <v>265</v>
      </c>
      <c r="L28" s="45"/>
      <c r="M28" s="194"/>
    </row>
    <row r="29" spans="3:13" ht="12.75">
      <c r="C29" s="214"/>
      <c r="D29" s="214"/>
      <c r="E29" s="214"/>
      <c r="L29" s="45"/>
      <c r="M29" s="194"/>
    </row>
  </sheetData>
  <sheetProtection/>
  <mergeCells count="16">
    <mergeCell ref="A18:A20"/>
    <mergeCell ref="C20:D20"/>
    <mergeCell ref="A1:M1"/>
    <mergeCell ref="C10:F10"/>
    <mergeCell ref="K5:M5"/>
    <mergeCell ref="K6:M6"/>
    <mergeCell ref="B21:F21"/>
    <mergeCell ref="A3:M3"/>
    <mergeCell ref="A10:A16"/>
    <mergeCell ref="C12:D12"/>
    <mergeCell ref="C13:D13"/>
    <mergeCell ref="C14:D14"/>
    <mergeCell ref="C15:D15"/>
    <mergeCell ref="C19:D19"/>
    <mergeCell ref="B16:F16"/>
    <mergeCell ref="C18:H18"/>
  </mergeCells>
  <printOptions horizontalCentered="1"/>
  <pageMargins left="0.7874015748031497" right="0.7874015748031497" top="0.3937007874015748" bottom="0.1968503937007874" header="0.1968503937007874" footer="0.1968503937007874"/>
  <pageSetup fitToHeight="1" fitToWidth="1" horizontalDpi="600" verticalDpi="600" orientation="landscape" paperSize="9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9"/>
  <sheetViews>
    <sheetView view="pageBreakPreview" zoomScaleNormal="91" zoomScaleSheetLayoutView="100" zoomScalePageLayoutView="0" workbookViewId="0" topLeftCell="A13">
      <selection activeCell="S43" sqref="S43"/>
    </sheetView>
  </sheetViews>
  <sheetFormatPr defaultColWidth="9.140625" defaultRowHeight="12.75"/>
  <cols>
    <col min="1" max="1" width="2.57421875" style="0" customWidth="1"/>
    <col min="2" max="2" width="1.421875" style="0" customWidth="1"/>
    <col min="3" max="3" width="5.00390625" style="0" customWidth="1"/>
    <col min="4" max="4" width="4.7109375" style="0" customWidth="1"/>
    <col min="5" max="5" width="4.8515625" style="0" customWidth="1"/>
    <col min="6" max="6" width="5.00390625" style="0" customWidth="1"/>
    <col min="7" max="7" width="4.57421875" style="0" customWidth="1"/>
    <col min="9" max="9" width="11.140625" style="0" customWidth="1"/>
    <col min="10" max="10" width="10.57421875" style="0" customWidth="1"/>
    <col min="11" max="11" width="10.421875" style="0" customWidth="1"/>
    <col min="12" max="12" width="10.7109375" style="0" customWidth="1"/>
    <col min="13" max="13" width="13.7109375" style="0" customWidth="1"/>
    <col min="14" max="14" width="10.421875" style="0" customWidth="1"/>
    <col min="15" max="15" width="12.140625" style="0" customWidth="1"/>
    <col min="16" max="16" width="13.28125" style="0" customWidth="1"/>
    <col min="17" max="17" width="14.28125" style="0" customWidth="1"/>
    <col min="18" max="18" width="1.8515625" style="0" customWidth="1"/>
  </cols>
  <sheetData>
    <row r="1" spans="3:17" ht="23.25" customHeight="1">
      <c r="C1" s="324" t="s">
        <v>184</v>
      </c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</row>
    <row r="2" ht="6" customHeight="1"/>
    <row r="3" spans="3:17" ht="12.75">
      <c r="C3" s="143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2"/>
    </row>
    <row r="4" spans="1:18" ht="18">
      <c r="A4" s="148"/>
      <c r="B4" s="148"/>
      <c r="C4" s="149" t="s">
        <v>229</v>
      </c>
      <c r="D4" s="150"/>
      <c r="E4" s="150"/>
      <c r="F4" s="150"/>
      <c r="G4" s="150"/>
      <c r="H4" s="329" t="s">
        <v>196</v>
      </c>
      <c r="I4" s="329"/>
      <c r="J4" s="329"/>
      <c r="K4" s="329"/>
      <c r="L4" s="329"/>
      <c r="M4" s="329"/>
      <c r="N4" s="329"/>
      <c r="O4" s="329"/>
      <c r="P4" s="329"/>
      <c r="Q4" s="151"/>
      <c r="R4" s="148"/>
    </row>
    <row r="5" spans="1:18" ht="18">
      <c r="A5" s="148"/>
      <c r="B5" s="148"/>
      <c r="C5" s="149"/>
      <c r="D5" s="150"/>
      <c r="E5" s="150"/>
      <c r="F5" s="150"/>
      <c r="G5" s="150"/>
      <c r="H5" s="329" t="s">
        <v>230</v>
      </c>
      <c r="I5" s="329"/>
      <c r="J5" s="329"/>
      <c r="K5" s="329"/>
      <c r="L5" s="329"/>
      <c r="M5" s="329"/>
      <c r="N5" s="329"/>
      <c r="O5" s="329"/>
      <c r="P5" s="329"/>
      <c r="Q5" s="151"/>
      <c r="R5" s="148"/>
    </row>
    <row r="6" spans="3:17" ht="12.75">
      <c r="C6" s="14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6"/>
    </row>
    <row r="7" spans="1:17" ht="36.75">
      <c r="A7" s="335"/>
      <c r="C7" s="330" t="s">
        <v>155</v>
      </c>
      <c r="D7" s="330" t="s">
        <v>156</v>
      </c>
      <c r="E7" s="330" t="s">
        <v>158</v>
      </c>
      <c r="F7" s="330" t="s">
        <v>157</v>
      </c>
      <c r="G7" s="330" t="s">
        <v>142</v>
      </c>
      <c r="H7" s="152" t="s">
        <v>197</v>
      </c>
      <c r="I7" s="333" t="s">
        <v>211</v>
      </c>
      <c r="J7" s="334"/>
      <c r="K7" s="152" t="s">
        <v>209</v>
      </c>
      <c r="L7" s="152" t="s">
        <v>210</v>
      </c>
      <c r="M7" s="152" t="s">
        <v>242</v>
      </c>
      <c r="N7" s="152" t="s">
        <v>232</v>
      </c>
      <c r="O7" s="153" t="s">
        <v>198</v>
      </c>
      <c r="P7" s="153" t="s">
        <v>199</v>
      </c>
      <c r="Q7" s="153" t="s">
        <v>200</v>
      </c>
    </row>
    <row r="8" spans="1:17" ht="12.75">
      <c r="A8" s="335"/>
      <c r="C8" s="331"/>
      <c r="D8" s="331"/>
      <c r="E8" s="331"/>
      <c r="F8" s="331"/>
      <c r="G8" s="331"/>
      <c r="H8" s="154" t="s">
        <v>201</v>
      </c>
      <c r="I8" s="155" t="s">
        <v>159</v>
      </c>
      <c r="J8" s="197" t="s">
        <v>241</v>
      </c>
      <c r="K8" s="157" t="s">
        <v>160</v>
      </c>
      <c r="L8" s="176" t="s">
        <v>212</v>
      </c>
      <c r="M8" s="159" t="s">
        <v>195</v>
      </c>
      <c r="N8" s="146"/>
      <c r="O8" s="146"/>
      <c r="P8" s="158" t="s">
        <v>203</v>
      </c>
      <c r="Q8" s="146"/>
    </row>
    <row r="9" spans="1:17" ht="12.75">
      <c r="A9" s="335"/>
      <c r="C9" s="332"/>
      <c r="D9" s="332"/>
      <c r="E9" s="332"/>
      <c r="F9" s="332"/>
      <c r="G9" s="332"/>
      <c r="H9" s="160" t="s">
        <v>204</v>
      </c>
      <c r="I9" s="160"/>
      <c r="J9" s="161"/>
      <c r="K9" s="162"/>
      <c r="L9" s="163"/>
      <c r="M9" s="161"/>
      <c r="N9" s="147"/>
      <c r="O9" s="147"/>
      <c r="P9" s="147"/>
      <c r="Q9" s="147"/>
    </row>
    <row r="10" spans="1:10" ht="12.75">
      <c r="A10" s="335"/>
      <c r="C10" s="164"/>
      <c r="D10" s="165"/>
      <c r="E10" s="165"/>
      <c r="F10" s="165"/>
      <c r="G10" s="165"/>
      <c r="H10" s="115"/>
      <c r="I10" s="115"/>
      <c r="J10" s="115"/>
    </row>
    <row r="11" spans="1:18" ht="12.75">
      <c r="A11" s="335"/>
      <c r="B11" s="115"/>
      <c r="C11" s="113">
        <v>1</v>
      </c>
      <c r="D11" s="113">
        <v>2</v>
      </c>
      <c r="E11" s="113">
        <v>3</v>
      </c>
      <c r="F11" s="113">
        <v>4</v>
      </c>
      <c r="G11" s="113">
        <v>5</v>
      </c>
      <c r="H11" s="113">
        <v>6</v>
      </c>
      <c r="I11" s="113">
        <v>7</v>
      </c>
      <c r="J11" s="113">
        <v>8</v>
      </c>
      <c r="K11" s="113">
        <v>9</v>
      </c>
      <c r="L11" s="113">
        <v>10</v>
      </c>
      <c r="M11" s="113">
        <v>11</v>
      </c>
      <c r="N11" s="113">
        <v>12</v>
      </c>
      <c r="O11" s="113">
        <v>13</v>
      </c>
      <c r="P11" s="113">
        <v>14</v>
      </c>
      <c r="Q11" s="113">
        <v>15</v>
      </c>
      <c r="R11" s="115"/>
    </row>
    <row r="12" ht="12.75">
      <c r="A12" s="335"/>
    </row>
    <row r="13" spans="1:17" ht="12.75">
      <c r="A13" s="335"/>
      <c r="C13" s="113">
        <v>1</v>
      </c>
      <c r="D13" s="120"/>
      <c r="E13" s="219" t="s">
        <v>87</v>
      </c>
      <c r="F13" s="120">
        <v>9</v>
      </c>
      <c r="G13" s="120"/>
      <c r="H13" s="184">
        <v>95.96</v>
      </c>
      <c r="I13" s="184">
        <v>26.77</v>
      </c>
      <c r="J13" s="184">
        <v>0</v>
      </c>
      <c r="K13" s="185">
        <f>SUM(I13,J13)</f>
        <v>26.77</v>
      </c>
      <c r="L13" s="184">
        <v>0</v>
      </c>
      <c r="M13" s="185">
        <f>SUM(H13,K13,L13)</f>
        <v>122.72999999999999</v>
      </c>
      <c r="N13" s="203">
        <f>M13*'AMI 4'!H21</f>
        <v>34953.62673</v>
      </c>
      <c r="O13" s="187">
        <v>0.15</v>
      </c>
      <c r="P13" s="125">
        <f>N13*O13</f>
        <v>5243.0440095</v>
      </c>
      <c r="Q13" s="186">
        <v>0</v>
      </c>
    </row>
    <row r="14" spans="1:17" ht="12.75">
      <c r="A14" s="335"/>
      <c r="C14" s="113">
        <v>2</v>
      </c>
      <c r="D14" s="120"/>
      <c r="E14" s="120"/>
      <c r="F14" s="120"/>
      <c r="G14" s="120"/>
      <c r="H14" s="184">
        <v>0</v>
      </c>
      <c r="I14" s="184">
        <v>0</v>
      </c>
      <c r="J14" s="184">
        <v>0</v>
      </c>
      <c r="K14" s="185">
        <f aca="true" t="shared" si="0" ref="K14:K32">SUM(I14,J14)</f>
        <v>0</v>
      </c>
      <c r="L14" s="184">
        <v>0</v>
      </c>
      <c r="M14" s="185">
        <f aca="true" t="shared" si="1" ref="M14:M32">SUM(H14,K14,L14)</f>
        <v>0</v>
      </c>
      <c r="N14" s="203">
        <f>M14*'AMI 4'!H21</f>
        <v>0</v>
      </c>
      <c r="O14" s="187">
        <v>0</v>
      </c>
      <c r="P14" s="185">
        <f aca="true" t="shared" si="2" ref="P14:P32">N14*O14</f>
        <v>0</v>
      </c>
      <c r="Q14" s="186">
        <v>0</v>
      </c>
    </row>
    <row r="15" spans="1:17" ht="12.75">
      <c r="A15" s="335"/>
      <c r="C15" s="113">
        <v>3</v>
      </c>
      <c r="D15" s="120"/>
      <c r="E15" s="120"/>
      <c r="F15" s="120"/>
      <c r="G15" s="120"/>
      <c r="H15" s="184">
        <v>0</v>
      </c>
      <c r="I15" s="184">
        <v>0</v>
      </c>
      <c r="J15" s="184">
        <v>0</v>
      </c>
      <c r="K15" s="185">
        <f t="shared" si="0"/>
        <v>0</v>
      </c>
      <c r="L15" s="184">
        <v>0</v>
      </c>
      <c r="M15" s="185">
        <f t="shared" si="1"/>
        <v>0</v>
      </c>
      <c r="N15" s="203">
        <f>M15*'AMI 4'!H21</f>
        <v>0</v>
      </c>
      <c r="O15" s="187">
        <v>0</v>
      </c>
      <c r="P15" s="185">
        <f t="shared" si="2"/>
        <v>0</v>
      </c>
      <c r="Q15" s="186">
        <v>0</v>
      </c>
    </row>
    <row r="16" spans="1:17" ht="12.75">
      <c r="A16" s="335"/>
      <c r="C16" s="113">
        <v>4</v>
      </c>
      <c r="D16" s="120"/>
      <c r="E16" s="120"/>
      <c r="F16" s="120"/>
      <c r="G16" s="120"/>
      <c r="H16" s="184">
        <v>0</v>
      </c>
      <c r="I16" s="184">
        <v>0</v>
      </c>
      <c r="J16" s="184">
        <v>0</v>
      </c>
      <c r="K16" s="185">
        <f t="shared" si="0"/>
        <v>0</v>
      </c>
      <c r="L16" s="184">
        <v>0</v>
      </c>
      <c r="M16" s="185">
        <f t="shared" si="1"/>
        <v>0</v>
      </c>
      <c r="N16" s="203">
        <f>M16*'AMI 4'!H21</f>
        <v>0</v>
      </c>
      <c r="O16" s="187">
        <v>0</v>
      </c>
      <c r="P16" s="185">
        <f t="shared" si="2"/>
        <v>0</v>
      </c>
      <c r="Q16" s="186">
        <v>0</v>
      </c>
    </row>
    <row r="17" spans="1:17" ht="12.75">
      <c r="A17" s="335"/>
      <c r="C17" s="113">
        <v>5</v>
      </c>
      <c r="D17" s="120"/>
      <c r="E17" s="120"/>
      <c r="F17" s="120"/>
      <c r="G17" s="120"/>
      <c r="H17" s="184">
        <v>0</v>
      </c>
      <c r="I17" s="184">
        <v>0</v>
      </c>
      <c r="J17" s="184">
        <v>0</v>
      </c>
      <c r="K17" s="185">
        <f t="shared" si="0"/>
        <v>0</v>
      </c>
      <c r="L17" s="184">
        <v>0</v>
      </c>
      <c r="M17" s="185">
        <f t="shared" si="1"/>
        <v>0</v>
      </c>
      <c r="N17" s="203">
        <f>M17*'AMI 4'!H21</f>
        <v>0</v>
      </c>
      <c r="O17" s="187">
        <v>0</v>
      </c>
      <c r="P17" s="185">
        <f t="shared" si="2"/>
        <v>0</v>
      </c>
      <c r="Q17" s="186">
        <v>0</v>
      </c>
    </row>
    <row r="18" spans="1:17" ht="12.75">
      <c r="A18" s="335"/>
      <c r="C18" s="113">
        <v>6</v>
      </c>
      <c r="D18" s="120"/>
      <c r="E18" s="120"/>
      <c r="F18" s="120"/>
      <c r="G18" s="120"/>
      <c r="H18" s="184">
        <v>0</v>
      </c>
      <c r="I18" s="184">
        <v>0</v>
      </c>
      <c r="J18" s="184">
        <v>0</v>
      </c>
      <c r="K18" s="185">
        <f t="shared" si="0"/>
        <v>0</v>
      </c>
      <c r="L18" s="184">
        <v>0</v>
      </c>
      <c r="M18" s="185">
        <f t="shared" si="1"/>
        <v>0</v>
      </c>
      <c r="N18" s="203">
        <f>M18*'AMI 4'!H21</f>
        <v>0</v>
      </c>
      <c r="O18" s="187">
        <v>0</v>
      </c>
      <c r="P18" s="185">
        <f t="shared" si="2"/>
        <v>0</v>
      </c>
      <c r="Q18" s="186">
        <v>0</v>
      </c>
    </row>
    <row r="19" spans="1:17" ht="12.75">
      <c r="A19" s="335"/>
      <c r="C19" s="113">
        <v>7</v>
      </c>
      <c r="D19" s="120"/>
      <c r="E19" s="120"/>
      <c r="F19" s="120"/>
      <c r="G19" s="120"/>
      <c r="H19" s="184">
        <v>0</v>
      </c>
      <c r="I19" s="184">
        <v>0</v>
      </c>
      <c r="J19" s="184">
        <v>0</v>
      </c>
      <c r="K19" s="185">
        <f t="shared" si="0"/>
        <v>0</v>
      </c>
      <c r="L19" s="184">
        <v>0</v>
      </c>
      <c r="M19" s="185">
        <f t="shared" si="1"/>
        <v>0</v>
      </c>
      <c r="N19" s="203">
        <f>M19*'AMI 4'!H21</f>
        <v>0</v>
      </c>
      <c r="O19" s="187">
        <v>0</v>
      </c>
      <c r="P19" s="185">
        <f t="shared" si="2"/>
        <v>0</v>
      </c>
      <c r="Q19" s="186">
        <v>0</v>
      </c>
    </row>
    <row r="20" spans="1:17" ht="12.75">
      <c r="A20" s="335"/>
      <c r="C20" s="113">
        <v>8</v>
      </c>
      <c r="D20" s="120"/>
      <c r="E20" s="120"/>
      <c r="F20" s="120"/>
      <c r="G20" s="120"/>
      <c r="H20" s="184">
        <v>0</v>
      </c>
      <c r="I20" s="184">
        <v>0</v>
      </c>
      <c r="J20" s="184">
        <v>0</v>
      </c>
      <c r="K20" s="185">
        <f t="shared" si="0"/>
        <v>0</v>
      </c>
      <c r="L20" s="184">
        <v>0</v>
      </c>
      <c r="M20" s="185">
        <f t="shared" si="1"/>
        <v>0</v>
      </c>
      <c r="N20" s="203">
        <f>M20*'AMI 4'!H21</f>
        <v>0</v>
      </c>
      <c r="O20" s="187">
        <v>0</v>
      </c>
      <c r="P20" s="185">
        <f t="shared" si="2"/>
        <v>0</v>
      </c>
      <c r="Q20" s="186">
        <v>0</v>
      </c>
    </row>
    <row r="21" spans="1:17" ht="12.75">
      <c r="A21" s="335"/>
      <c r="C21" s="113">
        <v>9</v>
      </c>
      <c r="D21" s="120"/>
      <c r="E21" s="120"/>
      <c r="F21" s="120"/>
      <c r="G21" s="120"/>
      <c r="H21" s="184">
        <v>0</v>
      </c>
      <c r="I21" s="184">
        <v>0</v>
      </c>
      <c r="J21" s="184">
        <v>0</v>
      </c>
      <c r="K21" s="185">
        <f t="shared" si="0"/>
        <v>0</v>
      </c>
      <c r="L21" s="184">
        <v>0</v>
      </c>
      <c r="M21" s="185">
        <f t="shared" si="1"/>
        <v>0</v>
      </c>
      <c r="N21" s="203">
        <f>M21*'AMI 4'!H21</f>
        <v>0</v>
      </c>
      <c r="O21" s="187">
        <v>0</v>
      </c>
      <c r="P21" s="185">
        <f t="shared" si="2"/>
        <v>0</v>
      </c>
      <c r="Q21" s="186">
        <v>0</v>
      </c>
    </row>
    <row r="22" spans="1:17" ht="12.75">
      <c r="A22" s="335"/>
      <c r="C22" s="113">
        <v>10</v>
      </c>
      <c r="D22" s="120"/>
      <c r="E22" s="120"/>
      <c r="F22" s="120"/>
      <c r="G22" s="120"/>
      <c r="H22" s="184">
        <v>0</v>
      </c>
      <c r="I22" s="184">
        <v>0</v>
      </c>
      <c r="J22" s="184">
        <v>0</v>
      </c>
      <c r="K22" s="185">
        <f t="shared" si="0"/>
        <v>0</v>
      </c>
      <c r="L22" s="184">
        <v>0</v>
      </c>
      <c r="M22" s="185">
        <f t="shared" si="1"/>
        <v>0</v>
      </c>
      <c r="N22" s="203">
        <f>M22*'AMI 4'!H21</f>
        <v>0</v>
      </c>
      <c r="O22" s="187">
        <v>0</v>
      </c>
      <c r="P22" s="185">
        <f t="shared" si="2"/>
        <v>0</v>
      </c>
      <c r="Q22" s="186">
        <v>0</v>
      </c>
    </row>
    <row r="23" spans="1:17" ht="12.75">
      <c r="A23" s="335"/>
      <c r="C23" s="113">
        <v>11</v>
      </c>
      <c r="D23" s="120"/>
      <c r="E23" s="120"/>
      <c r="F23" s="120"/>
      <c r="G23" s="120"/>
      <c r="H23" s="184">
        <v>0</v>
      </c>
      <c r="I23" s="184">
        <v>0</v>
      </c>
      <c r="J23" s="184">
        <v>0</v>
      </c>
      <c r="K23" s="185">
        <f t="shared" si="0"/>
        <v>0</v>
      </c>
      <c r="L23" s="184">
        <v>0</v>
      </c>
      <c r="M23" s="185">
        <f t="shared" si="1"/>
        <v>0</v>
      </c>
      <c r="N23" s="203">
        <f>M23*'AMI 4'!H21</f>
        <v>0</v>
      </c>
      <c r="O23" s="187">
        <v>0</v>
      </c>
      <c r="P23" s="185">
        <f t="shared" si="2"/>
        <v>0</v>
      </c>
      <c r="Q23" s="186">
        <v>0</v>
      </c>
    </row>
    <row r="24" spans="1:17" ht="12.75">
      <c r="A24" s="335"/>
      <c r="C24" s="113">
        <v>12</v>
      </c>
      <c r="D24" s="120"/>
      <c r="E24" s="120"/>
      <c r="F24" s="120"/>
      <c r="G24" s="120"/>
      <c r="H24" s="184">
        <v>0</v>
      </c>
      <c r="I24" s="184">
        <v>0</v>
      </c>
      <c r="J24" s="184">
        <v>0</v>
      </c>
      <c r="K24" s="185">
        <f t="shared" si="0"/>
        <v>0</v>
      </c>
      <c r="L24" s="184">
        <v>0</v>
      </c>
      <c r="M24" s="185">
        <f t="shared" si="1"/>
        <v>0</v>
      </c>
      <c r="N24" s="203">
        <f>M24*'AMI 4'!H21</f>
        <v>0</v>
      </c>
      <c r="O24" s="187">
        <v>0</v>
      </c>
      <c r="P24" s="185">
        <f t="shared" si="2"/>
        <v>0</v>
      </c>
      <c r="Q24" s="186">
        <v>0</v>
      </c>
    </row>
    <row r="25" spans="1:17" ht="12.75">
      <c r="A25" s="335"/>
      <c r="C25" s="113">
        <v>13</v>
      </c>
      <c r="D25" s="120"/>
      <c r="E25" s="120"/>
      <c r="F25" s="120"/>
      <c r="G25" s="120"/>
      <c r="H25" s="184">
        <v>0</v>
      </c>
      <c r="I25" s="184">
        <v>0</v>
      </c>
      <c r="J25" s="184">
        <v>0</v>
      </c>
      <c r="K25" s="185">
        <f t="shared" si="0"/>
        <v>0</v>
      </c>
      <c r="L25" s="184">
        <v>0</v>
      </c>
      <c r="M25" s="185">
        <f t="shared" si="1"/>
        <v>0</v>
      </c>
      <c r="N25" s="203">
        <f>M25*'AMI 4'!H21</f>
        <v>0</v>
      </c>
      <c r="O25" s="187">
        <v>0</v>
      </c>
      <c r="P25" s="185">
        <f t="shared" si="2"/>
        <v>0</v>
      </c>
      <c r="Q25" s="186">
        <v>0</v>
      </c>
    </row>
    <row r="26" spans="1:17" ht="12.75">
      <c r="A26" s="335"/>
      <c r="C26" s="113">
        <v>14</v>
      </c>
      <c r="D26" s="120"/>
      <c r="E26" s="120"/>
      <c r="F26" s="120"/>
      <c r="G26" s="120"/>
      <c r="H26" s="184">
        <v>0</v>
      </c>
      <c r="I26" s="184">
        <v>0</v>
      </c>
      <c r="J26" s="184">
        <v>0</v>
      </c>
      <c r="K26" s="185">
        <f t="shared" si="0"/>
        <v>0</v>
      </c>
      <c r="L26" s="184">
        <v>0</v>
      </c>
      <c r="M26" s="185">
        <f t="shared" si="1"/>
        <v>0</v>
      </c>
      <c r="N26" s="203">
        <f>M26*'AMI 4'!H21</f>
        <v>0</v>
      </c>
      <c r="O26" s="187">
        <v>0</v>
      </c>
      <c r="P26" s="185">
        <f t="shared" si="2"/>
        <v>0</v>
      </c>
      <c r="Q26" s="186">
        <v>0</v>
      </c>
    </row>
    <row r="27" spans="1:17" ht="12.75">
      <c r="A27" s="335"/>
      <c r="C27" s="113">
        <v>15</v>
      </c>
      <c r="D27" s="120"/>
      <c r="E27" s="120"/>
      <c r="F27" s="120"/>
      <c r="G27" s="120"/>
      <c r="H27" s="184">
        <v>0</v>
      </c>
      <c r="I27" s="184">
        <v>0</v>
      </c>
      <c r="J27" s="184">
        <v>0</v>
      </c>
      <c r="K27" s="185">
        <f t="shared" si="0"/>
        <v>0</v>
      </c>
      <c r="L27" s="184">
        <v>0</v>
      </c>
      <c r="M27" s="185">
        <f t="shared" si="1"/>
        <v>0</v>
      </c>
      <c r="N27" s="203">
        <f>M27*'AMI 4'!H21</f>
        <v>0</v>
      </c>
      <c r="O27" s="187">
        <v>0</v>
      </c>
      <c r="P27" s="185">
        <f t="shared" si="2"/>
        <v>0</v>
      </c>
      <c r="Q27" s="186">
        <v>0</v>
      </c>
    </row>
    <row r="28" spans="1:17" ht="12.75">
      <c r="A28" s="335"/>
      <c r="C28" s="113">
        <v>16</v>
      </c>
      <c r="D28" s="120"/>
      <c r="E28" s="120"/>
      <c r="F28" s="120"/>
      <c r="G28" s="120"/>
      <c r="H28" s="184">
        <v>0</v>
      </c>
      <c r="I28" s="184">
        <v>0</v>
      </c>
      <c r="J28" s="184">
        <v>0</v>
      </c>
      <c r="K28" s="185">
        <f t="shared" si="0"/>
        <v>0</v>
      </c>
      <c r="L28" s="184">
        <v>0</v>
      </c>
      <c r="M28" s="185">
        <f t="shared" si="1"/>
        <v>0</v>
      </c>
      <c r="N28" s="203">
        <f>M28*'AMI 4'!H21</f>
        <v>0</v>
      </c>
      <c r="O28" s="187">
        <v>0</v>
      </c>
      <c r="P28" s="185">
        <f t="shared" si="2"/>
        <v>0</v>
      </c>
      <c r="Q28" s="186">
        <v>0</v>
      </c>
    </row>
    <row r="29" spans="1:17" ht="12.75">
      <c r="A29" s="335"/>
      <c r="C29" s="113">
        <v>17</v>
      </c>
      <c r="D29" s="120"/>
      <c r="E29" s="120"/>
      <c r="F29" s="120"/>
      <c r="G29" s="120"/>
      <c r="H29" s="184">
        <v>0</v>
      </c>
      <c r="I29" s="184">
        <v>0</v>
      </c>
      <c r="J29" s="184">
        <v>0</v>
      </c>
      <c r="K29" s="185">
        <f t="shared" si="0"/>
        <v>0</v>
      </c>
      <c r="L29" s="184">
        <v>0</v>
      </c>
      <c r="M29" s="185">
        <f t="shared" si="1"/>
        <v>0</v>
      </c>
      <c r="N29" s="203">
        <f>M29*'AMI 4'!H21</f>
        <v>0</v>
      </c>
      <c r="O29" s="187">
        <v>0</v>
      </c>
      <c r="P29" s="185">
        <f t="shared" si="2"/>
        <v>0</v>
      </c>
      <c r="Q29" s="186">
        <v>0</v>
      </c>
    </row>
    <row r="30" spans="1:17" ht="12.75">
      <c r="A30" s="335"/>
      <c r="C30" s="113">
        <v>18</v>
      </c>
      <c r="D30" s="120"/>
      <c r="E30" s="120"/>
      <c r="F30" s="120"/>
      <c r="G30" s="120"/>
      <c r="H30" s="184">
        <v>0</v>
      </c>
      <c r="I30" s="184">
        <v>0</v>
      </c>
      <c r="J30" s="184">
        <v>0</v>
      </c>
      <c r="K30" s="185">
        <f t="shared" si="0"/>
        <v>0</v>
      </c>
      <c r="L30" s="184">
        <v>0</v>
      </c>
      <c r="M30" s="185">
        <f t="shared" si="1"/>
        <v>0</v>
      </c>
      <c r="N30" s="203">
        <f>M30*'AMI 4'!H21</f>
        <v>0</v>
      </c>
      <c r="O30" s="187">
        <v>0</v>
      </c>
      <c r="P30" s="185">
        <f t="shared" si="2"/>
        <v>0</v>
      </c>
      <c r="Q30" s="186">
        <v>0</v>
      </c>
    </row>
    <row r="31" spans="1:17" ht="12.75">
      <c r="A31" s="335"/>
      <c r="C31" s="113">
        <v>19</v>
      </c>
      <c r="D31" s="120"/>
      <c r="E31" s="120"/>
      <c r="F31" s="120"/>
      <c r="G31" s="120"/>
      <c r="H31" s="184">
        <v>0</v>
      </c>
      <c r="I31" s="184">
        <v>0</v>
      </c>
      <c r="J31" s="184">
        <v>0</v>
      </c>
      <c r="K31" s="185">
        <f t="shared" si="0"/>
        <v>0</v>
      </c>
      <c r="L31" s="184">
        <v>0</v>
      </c>
      <c r="M31" s="185">
        <f t="shared" si="1"/>
        <v>0</v>
      </c>
      <c r="N31" s="203">
        <f>M31*'AMI 4'!H21</f>
        <v>0</v>
      </c>
      <c r="O31" s="187">
        <v>0</v>
      </c>
      <c r="P31" s="185">
        <f t="shared" si="2"/>
        <v>0</v>
      </c>
      <c r="Q31" s="186">
        <v>0</v>
      </c>
    </row>
    <row r="32" spans="1:17" ht="12.75">
      <c r="A32" s="335"/>
      <c r="C32" s="113">
        <v>20</v>
      </c>
      <c r="D32" s="120"/>
      <c r="E32" s="120"/>
      <c r="F32" s="120"/>
      <c r="G32" s="120"/>
      <c r="H32" s="184">
        <v>0</v>
      </c>
      <c r="I32" s="184">
        <v>0</v>
      </c>
      <c r="J32" s="184">
        <v>0</v>
      </c>
      <c r="K32" s="185">
        <f t="shared" si="0"/>
        <v>0</v>
      </c>
      <c r="L32" s="184">
        <v>0</v>
      </c>
      <c r="M32" s="185">
        <f t="shared" si="1"/>
        <v>0</v>
      </c>
      <c r="N32" s="203">
        <f>M32*'AMI 4'!H21</f>
        <v>0</v>
      </c>
      <c r="O32" s="187">
        <v>0</v>
      </c>
      <c r="P32" s="185">
        <f t="shared" si="2"/>
        <v>0</v>
      </c>
      <c r="Q32" s="186">
        <v>0</v>
      </c>
    </row>
    <row r="33" spans="1:17" ht="12.75">
      <c r="A33" s="335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</row>
    <row r="34" spans="1:17" ht="5.25" customHeight="1">
      <c r="A34" s="335"/>
      <c r="C34" s="143"/>
      <c r="D34" s="141"/>
      <c r="E34" s="141"/>
      <c r="F34" s="141"/>
      <c r="G34" s="142"/>
      <c r="H34" s="141"/>
      <c r="I34" s="166"/>
      <c r="J34" s="141"/>
      <c r="K34" s="166"/>
      <c r="L34" s="141"/>
      <c r="M34" s="166"/>
      <c r="N34" s="141"/>
      <c r="O34" s="166"/>
      <c r="P34" s="141"/>
      <c r="Q34" s="166"/>
    </row>
    <row r="35" spans="1:17" ht="12.75">
      <c r="A35" s="335"/>
      <c r="C35" s="336" t="s">
        <v>205</v>
      </c>
      <c r="D35" s="337"/>
      <c r="E35" s="337"/>
      <c r="F35" s="337"/>
      <c r="G35" s="338"/>
      <c r="H35" s="144"/>
      <c r="I35" s="146"/>
      <c r="J35" s="144"/>
      <c r="K35" s="146"/>
      <c r="L35" s="144"/>
      <c r="M35" s="146"/>
      <c r="N35" s="144"/>
      <c r="O35" s="146"/>
      <c r="P35" s="144"/>
      <c r="Q35" s="146"/>
    </row>
    <row r="36" spans="1:17" ht="12.75">
      <c r="A36" s="335"/>
      <c r="C36" s="336" t="s">
        <v>206</v>
      </c>
      <c r="D36" s="337"/>
      <c r="E36" s="337"/>
      <c r="F36" s="337"/>
      <c r="G36" s="338"/>
      <c r="H36" s="198">
        <v>95.96</v>
      </c>
      <c r="I36" s="198">
        <v>26.77</v>
      </c>
      <c r="J36" s="198">
        <v>0</v>
      </c>
      <c r="K36" s="198">
        <v>26.77</v>
      </c>
      <c r="L36" s="198">
        <v>0</v>
      </c>
      <c r="M36" s="198">
        <v>122.73</v>
      </c>
      <c r="N36" s="220">
        <v>34953.63</v>
      </c>
      <c r="O36" s="198">
        <v>15</v>
      </c>
      <c r="P36" s="220">
        <v>5243</v>
      </c>
      <c r="Q36" s="198">
        <v>0</v>
      </c>
    </row>
    <row r="37" spans="1:17" ht="6" customHeight="1">
      <c r="A37" s="335"/>
      <c r="C37" s="145"/>
      <c r="D37" s="135"/>
      <c r="E37" s="135"/>
      <c r="F37" s="135"/>
      <c r="G37" s="136"/>
      <c r="H37" s="135"/>
      <c r="I37" s="147"/>
      <c r="J37" s="135"/>
      <c r="K37" s="147"/>
      <c r="L37" s="135"/>
      <c r="M37" s="147"/>
      <c r="N37" s="221"/>
      <c r="O37" s="147"/>
      <c r="P37" s="221"/>
      <c r="Q37" s="147"/>
    </row>
    <row r="38" spans="1:17" ht="5.25" customHeight="1">
      <c r="A38" s="335"/>
      <c r="C38" s="143"/>
      <c r="D38" s="141"/>
      <c r="E38" s="141"/>
      <c r="F38" s="141"/>
      <c r="G38" s="142"/>
      <c r="H38" s="141"/>
      <c r="I38" s="166"/>
      <c r="J38" s="141"/>
      <c r="K38" s="166"/>
      <c r="L38" s="141"/>
      <c r="M38" s="166"/>
      <c r="N38" s="222"/>
      <c r="O38" s="168"/>
      <c r="P38" s="225"/>
      <c r="Q38" s="167"/>
    </row>
    <row r="39" spans="1:17" ht="12.75">
      <c r="A39" s="335"/>
      <c r="C39" s="336" t="s">
        <v>207</v>
      </c>
      <c r="D39" s="337"/>
      <c r="E39" s="337"/>
      <c r="F39" s="337"/>
      <c r="G39" s="338"/>
      <c r="H39" s="144"/>
      <c r="I39" s="146"/>
      <c r="J39" s="144"/>
      <c r="K39" s="146"/>
      <c r="L39" s="144"/>
      <c r="M39" s="146"/>
      <c r="N39" s="223"/>
      <c r="O39" s="171"/>
      <c r="P39" s="226"/>
      <c r="Q39" s="170"/>
    </row>
    <row r="40" spans="1:17" ht="12.75">
      <c r="A40" s="335"/>
      <c r="C40" s="336" t="s">
        <v>208</v>
      </c>
      <c r="D40" s="337"/>
      <c r="E40" s="337"/>
      <c r="F40" s="337"/>
      <c r="G40" s="338"/>
      <c r="H40" s="198">
        <v>0</v>
      </c>
      <c r="I40" s="198">
        <v>0</v>
      </c>
      <c r="J40" s="198">
        <v>0</v>
      </c>
      <c r="K40" s="198">
        <v>0</v>
      </c>
      <c r="L40" s="198">
        <v>0</v>
      </c>
      <c r="M40" s="198">
        <v>0</v>
      </c>
      <c r="N40" s="223"/>
      <c r="O40" s="171"/>
      <c r="P40" s="226"/>
      <c r="Q40" s="170"/>
    </row>
    <row r="41" spans="1:17" ht="5.25" customHeight="1">
      <c r="A41" s="335"/>
      <c r="C41" s="145"/>
      <c r="D41" s="135"/>
      <c r="E41" s="135"/>
      <c r="F41" s="135"/>
      <c r="G41" s="136"/>
      <c r="H41" s="135"/>
      <c r="I41" s="147"/>
      <c r="J41" s="135"/>
      <c r="K41" s="147"/>
      <c r="L41" s="135"/>
      <c r="M41" s="147"/>
      <c r="N41" s="224"/>
      <c r="O41" s="174"/>
      <c r="P41" s="227"/>
      <c r="Q41" s="173"/>
    </row>
    <row r="42" spans="1:17" ht="6" customHeight="1">
      <c r="A42" s="335"/>
      <c r="C42" s="140"/>
      <c r="D42" s="144"/>
      <c r="E42" s="144"/>
      <c r="F42" s="144"/>
      <c r="G42" s="137"/>
      <c r="H42" s="144"/>
      <c r="I42" s="146"/>
      <c r="J42" s="144"/>
      <c r="K42" s="146"/>
      <c r="L42" s="144"/>
      <c r="M42" s="146"/>
      <c r="N42" s="223"/>
      <c r="O42" s="171"/>
      <c r="P42" s="226"/>
      <c r="Q42" s="170"/>
    </row>
    <row r="43" spans="1:17" ht="12.75">
      <c r="A43" s="335"/>
      <c r="C43" s="339" t="s">
        <v>22</v>
      </c>
      <c r="D43" s="340"/>
      <c r="E43" s="340"/>
      <c r="F43" s="340"/>
      <c r="G43" s="341"/>
      <c r="H43" s="198">
        <v>95.96</v>
      </c>
      <c r="I43" s="198">
        <v>26.77</v>
      </c>
      <c r="J43" s="198">
        <v>0</v>
      </c>
      <c r="K43" s="198">
        <v>26.77</v>
      </c>
      <c r="L43" s="198">
        <v>0</v>
      </c>
      <c r="M43" s="198">
        <v>122.73</v>
      </c>
      <c r="N43" s="220">
        <v>34953.63</v>
      </c>
      <c r="O43" s="198">
        <v>15</v>
      </c>
      <c r="P43" s="220">
        <v>5243</v>
      </c>
      <c r="Q43" s="173"/>
    </row>
    <row r="44" spans="1:17" ht="12.75">
      <c r="A44" s="335"/>
      <c r="C44" s="204"/>
      <c r="D44" s="205"/>
      <c r="E44" s="205"/>
      <c r="F44" s="205"/>
      <c r="G44" s="206"/>
      <c r="H44" s="188"/>
      <c r="I44" s="198"/>
      <c r="J44" s="188"/>
      <c r="K44" s="198"/>
      <c r="L44" s="188"/>
      <c r="M44" s="198"/>
      <c r="N44" s="170"/>
      <c r="O44" s="171"/>
      <c r="P44" s="172"/>
      <c r="Q44" s="170"/>
    </row>
    <row r="45" spans="1:17" ht="12.75">
      <c r="A45" s="335"/>
      <c r="C45" s="207" t="s">
        <v>255</v>
      </c>
      <c r="D45" s="205"/>
      <c r="E45" s="208" t="s">
        <v>256</v>
      </c>
      <c r="F45" s="205"/>
      <c r="G45" s="206"/>
      <c r="H45" s="217" t="s">
        <v>263</v>
      </c>
      <c r="I45" s="198"/>
      <c r="J45" s="188"/>
      <c r="K45" s="198"/>
      <c r="L45" s="188"/>
      <c r="M45" s="198"/>
      <c r="N45" s="170"/>
      <c r="O45" s="171"/>
      <c r="P45" s="172"/>
      <c r="Q45" s="170"/>
    </row>
    <row r="46" spans="1:17" ht="12.75">
      <c r="A46" s="335"/>
      <c r="C46" s="207"/>
      <c r="D46" s="205"/>
      <c r="E46" s="216" t="s">
        <v>262</v>
      </c>
      <c r="F46" s="205"/>
      <c r="G46" s="206"/>
      <c r="H46" s="188"/>
      <c r="I46" s="198"/>
      <c r="J46" s="188"/>
      <c r="K46" s="198"/>
      <c r="L46" s="188"/>
      <c r="M46" s="198"/>
      <c r="N46" s="170"/>
      <c r="O46" s="171"/>
      <c r="P46" s="172"/>
      <c r="Q46" s="170"/>
    </row>
    <row r="47" spans="1:17" ht="12.75">
      <c r="A47" s="335"/>
      <c r="C47" s="207"/>
      <c r="D47" s="205"/>
      <c r="E47" s="209" t="s">
        <v>257</v>
      </c>
      <c r="F47" s="210"/>
      <c r="G47" s="211"/>
      <c r="H47" s="212"/>
      <c r="I47" s="213"/>
      <c r="J47" s="212"/>
      <c r="K47" s="213"/>
      <c r="L47" s="188"/>
      <c r="M47" s="198"/>
      <c r="N47" s="170"/>
      <c r="O47" s="171"/>
      <c r="P47" s="172"/>
      <c r="Q47" s="170"/>
    </row>
    <row r="48" spans="1:17" ht="12.75">
      <c r="A48" s="335"/>
      <c r="C48" s="207"/>
      <c r="D48" s="205"/>
      <c r="E48" s="209"/>
      <c r="F48" s="210"/>
      <c r="G48" s="211"/>
      <c r="H48" s="212"/>
      <c r="I48" s="213"/>
      <c r="J48" s="212"/>
      <c r="K48" s="213"/>
      <c r="L48" s="188"/>
      <c r="M48" s="198"/>
      <c r="N48" s="170"/>
      <c r="O48" s="171"/>
      <c r="P48" s="172"/>
      <c r="Q48" s="170"/>
    </row>
    <row r="49" spans="1:17" ht="7.5" customHeight="1">
      <c r="A49" s="335"/>
      <c r="C49" s="145"/>
      <c r="D49" s="135"/>
      <c r="E49" s="135"/>
      <c r="F49" s="135"/>
      <c r="G49" s="136"/>
      <c r="H49" s="135"/>
      <c r="I49" s="147"/>
      <c r="J49" s="135"/>
      <c r="K49" s="147"/>
      <c r="L49" s="135"/>
      <c r="M49" s="147"/>
      <c r="N49" s="173"/>
      <c r="O49" s="174"/>
      <c r="P49" s="175"/>
      <c r="Q49" s="173"/>
    </row>
  </sheetData>
  <sheetProtection/>
  <mergeCells count="15">
    <mergeCell ref="A7:A49"/>
    <mergeCell ref="C7:C9"/>
    <mergeCell ref="D7:D9"/>
    <mergeCell ref="E7:E9"/>
    <mergeCell ref="C35:G35"/>
    <mergeCell ref="C36:G36"/>
    <mergeCell ref="C39:G39"/>
    <mergeCell ref="C40:G40"/>
    <mergeCell ref="C43:G43"/>
    <mergeCell ref="C1:Q1"/>
    <mergeCell ref="H4:P4"/>
    <mergeCell ref="H5:P5"/>
    <mergeCell ref="F7:F9"/>
    <mergeCell ref="G7:G9"/>
    <mergeCell ref="I7:J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5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36"/>
  <sheetViews>
    <sheetView view="pageBreakPreview" zoomScaleSheetLayoutView="100" zoomScalePageLayoutView="0" workbookViewId="0" topLeftCell="A1">
      <selection activeCell="B7" sqref="B7:K8"/>
    </sheetView>
  </sheetViews>
  <sheetFormatPr defaultColWidth="9.140625" defaultRowHeight="12.75"/>
  <cols>
    <col min="1" max="1" width="6.7109375" style="81" customWidth="1"/>
    <col min="2" max="11" width="8.8515625" style="81" customWidth="1"/>
    <col min="12" max="16384" width="9.140625" style="81" customWidth="1"/>
  </cols>
  <sheetData>
    <row r="1" spans="1:12" ht="30" customHeight="1">
      <c r="A1" s="359" t="s">
        <v>162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80"/>
    </row>
    <row r="2" spans="1:11" ht="15" customHeight="1">
      <c r="A2" s="343" t="s">
        <v>161</v>
      </c>
      <c r="B2" s="82"/>
      <c r="C2" s="83"/>
      <c r="D2" s="83"/>
      <c r="E2" s="83"/>
      <c r="F2" s="83"/>
      <c r="G2" s="83"/>
      <c r="H2" s="83"/>
      <c r="I2" s="83"/>
      <c r="J2" s="83"/>
      <c r="K2" s="84"/>
    </row>
    <row r="3" spans="1:11" ht="15" customHeight="1">
      <c r="A3" s="344"/>
      <c r="B3" s="85" t="s">
        <v>107</v>
      </c>
      <c r="C3" s="86"/>
      <c r="D3" s="86"/>
      <c r="E3" s="86"/>
      <c r="F3" s="86"/>
      <c r="G3" s="86"/>
      <c r="H3" s="86" t="s">
        <v>111</v>
      </c>
      <c r="I3" s="86"/>
      <c r="J3" s="86"/>
      <c r="K3" s="87"/>
    </row>
    <row r="4" spans="1:11" ht="15" customHeight="1">
      <c r="A4" s="344"/>
      <c r="B4" s="85" t="s">
        <v>109</v>
      </c>
      <c r="C4" s="86"/>
      <c r="D4" s="86"/>
      <c r="E4" s="86"/>
      <c r="F4" s="86"/>
      <c r="G4" s="86"/>
      <c r="H4" s="86"/>
      <c r="I4" s="86"/>
      <c r="J4" s="86"/>
      <c r="K4" s="88" t="s">
        <v>103</v>
      </c>
    </row>
    <row r="5" spans="1:11" ht="15" customHeight="1">
      <c r="A5" s="344"/>
      <c r="B5" s="85" t="s">
        <v>110</v>
      </c>
      <c r="C5" s="86"/>
      <c r="D5" s="86"/>
      <c r="E5" s="86"/>
      <c r="F5" s="86"/>
      <c r="G5" s="86"/>
      <c r="H5" s="86"/>
      <c r="I5" s="86"/>
      <c r="J5" s="86"/>
      <c r="K5" s="88" t="s">
        <v>104</v>
      </c>
    </row>
    <row r="6" spans="1:11" ht="15" customHeight="1">
      <c r="A6" s="344"/>
      <c r="B6" s="89" t="s">
        <v>105</v>
      </c>
      <c r="C6" s="90"/>
      <c r="D6" s="90"/>
      <c r="E6" s="90"/>
      <c r="F6" s="90"/>
      <c r="G6" s="90"/>
      <c r="H6" s="90"/>
      <c r="I6" s="90"/>
      <c r="J6" s="90"/>
      <c r="K6" s="91"/>
    </row>
    <row r="7" spans="1:11" ht="12.75" customHeight="1">
      <c r="A7" s="344"/>
      <c r="B7" s="349" t="s">
        <v>106</v>
      </c>
      <c r="C7" s="361"/>
      <c r="D7" s="361"/>
      <c r="E7" s="361"/>
      <c r="F7" s="361"/>
      <c r="G7" s="361"/>
      <c r="H7" s="361"/>
      <c r="I7" s="361"/>
      <c r="J7" s="361"/>
      <c r="K7" s="362"/>
    </row>
    <row r="8" spans="1:11" ht="15" customHeight="1">
      <c r="A8" s="344"/>
      <c r="B8" s="349"/>
      <c r="C8" s="361"/>
      <c r="D8" s="361"/>
      <c r="E8" s="361"/>
      <c r="F8" s="361"/>
      <c r="G8" s="361"/>
      <c r="H8" s="361"/>
      <c r="I8" s="361"/>
      <c r="J8" s="361"/>
      <c r="K8" s="362"/>
    </row>
    <row r="9" spans="1:11" ht="12.75" customHeight="1">
      <c r="A9" s="344"/>
      <c r="B9" s="355" t="s">
        <v>231</v>
      </c>
      <c r="C9" s="356"/>
      <c r="D9" s="356"/>
      <c r="E9" s="356"/>
      <c r="F9" s="356"/>
      <c r="G9" s="356"/>
      <c r="H9" s="356"/>
      <c r="I9" s="356"/>
      <c r="J9" s="356"/>
      <c r="K9" s="357"/>
    </row>
    <row r="10" spans="1:11" ht="15" customHeight="1">
      <c r="A10" s="344"/>
      <c r="B10" s="358"/>
      <c r="C10" s="356"/>
      <c r="D10" s="356"/>
      <c r="E10" s="356"/>
      <c r="F10" s="356"/>
      <c r="G10" s="356"/>
      <c r="H10" s="356"/>
      <c r="I10" s="356"/>
      <c r="J10" s="356"/>
      <c r="K10" s="357"/>
    </row>
    <row r="11" spans="1:11" ht="15" customHeight="1">
      <c r="A11" s="344"/>
      <c r="B11" s="94"/>
      <c r="C11" s="92"/>
      <c r="D11" s="92"/>
      <c r="E11" s="92"/>
      <c r="F11" s="92"/>
      <c r="G11" s="92"/>
      <c r="H11" s="92"/>
      <c r="I11" s="92"/>
      <c r="J11" s="92"/>
      <c r="K11" s="93"/>
    </row>
    <row r="12" spans="1:11" ht="15" customHeight="1">
      <c r="A12" s="344"/>
      <c r="B12" s="85"/>
      <c r="C12" s="86"/>
      <c r="D12" s="86"/>
      <c r="E12" s="86"/>
      <c r="F12" s="86"/>
      <c r="G12" s="86"/>
      <c r="H12" s="95"/>
      <c r="I12" s="86"/>
      <c r="J12" s="86"/>
      <c r="K12" s="87"/>
    </row>
    <row r="13" spans="1:11" ht="15" customHeight="1">
      <c r="A13" s="344"/>
      <c r="B13" s="110" t="s">
        <v>126</v>
      </c>
      <c r="C13" s="86"/>
      <c r="D13" s="86"/>
      <c r="E13" s="86"/>
      <c r="F13" s="86"/>
      <c r="G13" s="96"/>
      <c r="H13" s="96"/>
      <c r="I13" s="96"/>
      <c r="J13" s="96"/>
      <c r="K13" s="97"/>
    </row>
    <row r="14" spans="1:11" ht="12.75" customHeight="1">
      <c r="A14" s="344"/>
      <c r="B14" s="98"/>
      <c r="C14" s="95"/>
      <c r="D14" s="95"/>
      <c r="E14" s="95"/>
      <c r="F14" s="95"/>
      <c r="G14" s="346" t="s">
        <v>165</v>
      </c>
      <c r="H14" s="347"/>
      <c r="I14" s="347"/>
      <c r="J14" s="347"/>
      <c r="K14" s="348"/>
    </row>
    <row r="15" spans="1:11" ht="15" customHeight="1">
      <c r="A15" s="345"/>
      <c r="B15" s="99"/>
      <c r="C15" s="100"/>
      <c r="D15" s="100"/>
      <c r="E15" s="100"/>
      <c r="F15" s="100"/>
      <c r="G15" s="100"/>
      <c r="H15" s="100"/>
      <c r="I15" s="100"/>
      <c r="J15" s="100"/>
      <c r="K15" s="101"/>
    </row>
    <row r="16" ht="18" customHeight="1"/>
    <row r="17" ht="18" customHeight="1"/>
    <row r="18" spans="1:12" ht="30" customHeight="1">
      <c r="A18" s="359" t="s">
        <v>163</v>
      </c>
      <c r="B18" s="360"/>
      <c r="C18" s="360"/>
      <c r="D18" s="360"/>
      <c r="E18" s="360"/>
      <c r="F18" s="360"/>
      <c r="G18" s="360"/>
      <c r="H18" s="360"/>
      <c r="I18" s="360"/>
      <c r="J18" s="360"/>
      <c r="K18" s="360"/>
      <c r="L18" s="80"/>
    </row>
    <row r="19" spans="1:11" ht="15" customHeight="1">
      <c r="A19" s="343" t="s">
        <v>161</v>
      </c>
      <c r="B19" s="82"/>
      <c r="C19" s="83"/>
      <c r="D19" s="83"/>
      <c r="E19" s="83"/>
      <c r="F19" s="83"/>
      <c r="G19" s="83"/>
      <c r="H19" s="83"/>
      <c r="I19" s="83"/>
      <c r="J19" s="83"/>
      <c r="K19" s="84"/>
    </row>
    <row r="20" spans="1:11" ht="15" customHeight="1">
      <c r="A20" s="344"/>
      <c r="B20" s="85" t="s">
        <v>107</v>
      </c>
      <c r="C20" s="86"/>
      <c r="D20" s="86"/>
      <c r="E20" s="86"/>
      <c r="F20" s="86"/>
      <c r="G20" s="86"/>
      <c r="H20" s="86" t="s">
        <v>108</v>
      </c>
      <c r="I20" s="86"/>
      <c r="J20" s="86"/>
      <c r="K20" s="87"/>
    </row>
    <row r="21" spans="1:11" ht="15" customHeight="1">
      <c r="A21" s="344"/>
      <c r="B21" s="85" t="s">
        <v>109</v>
      </c>
      <c r="C21" s="86"/>
      <c r="D21" s="86"/>
      <c r="E21" s="86"/>
      <c r="F21" s="86"/>
      <c r="G21" s="86"/>
      <c r="H21" s="86"/>
      <c r="I21" s="86"/>
      <c r="J21" s="86"/>
      <c r="K21" s="88" t="s">
        <v>164</v>
      </c>
    </row>
    <row r="22" spans="1:11" ht="15" customHeight="1">
      <c r="A22" s="344"/>
      <c r="B22" s="85" t="s">
        <v>16</v>
      </c>
      <c r="C22" s="86"/>
      <c r="D22" s="86"/>
      <c r="E22" s="86"/>
      <c r="F22" s="86"/>
      <c r="G22" s="86"/>
      <c r="H22" s="86"/>
      <c r="I22" s="86"/>
      <c r="J22" s="86"/>
      <c r="K22" s="88" t="s">
        <v>104</v>
      </c>
    </row>
    <row r="23" spans="1:11" ht="15" customHeight="1">
      <c r="A23" s="344"/>
      <c r="B23" s="89" t="s">
        <v>105</v>
      </c>
      <c r="C23" s="90"/>
      <c r="D23" s="90"/>
      <c r="E23" s="90"/>
      <c r="F23" s="90"/>
      <c r="G23" s="90"/>
      <c r="H23" s="90"/>
      <c r="I23" s="90"/>
      <c r="J23" s="90"/>
      <c r="K23" s="91"/>
    </row>
    <row r="24" spans="1:11" ht="12.75" customHeight="1">
      <c r="A24" s="344"/>
      <c r="B24" s="349" t="s">
        <v>106</v>
      </c>
      <c r="C24" s="350"/>
      <c r="D24" s="350"/>
      <c r="E24" s="350"/>
      <c r="F24" s="350"/>
      <c r="G24" s="350"/>
      <c r="H24" s="350"/>
      <c r="I24" s="350"/>
      <c r="J24" s="350"/>
      <c r="K24" s="351"/>
    </row>
    <row r="25" spans="1:11" ht="15" customHeight="1">
      <c r="A25" s="344"/>
      <c r="B25" s="352"/>
      <c r="C25" s="353"/>
      <c r="D25" s="353"/>
      <c r="E25" s="353"/>
      <c r="F25" s="353"/>
      <c r="G25" s="353"/>
      <c r="H25" s="353"/>
      <c r="I25" s="353"/>
      <c r="J25" s="353"/>
      <c r="K25" s="354"/>
    </row>
    <row r="26" spans="1:11" ht="15" customHeight="1">
      <c r="A26" s="344"/>
      <c r="B26" s="94"/>
      <c r="C26" s="92"/>
      <c r="D26" s="92"/>
      <c r="E26" s="92"/>
      <c r="F26" s="92"/>
      <c r="G26" s="92"/>
      <c r="H26" s="92"/>
      <c r="I26" s="92"/>
      <c r="J26" s="92"/>
      <c r="K26" s="93"/>
    </row>
    <row r="27" spans="1:11" ht="15" customHeight="1">
      <c r="A27" s="344"/>
      <c r="B27" s="85"/>
      <c r="C27" s="86"/>
      <c r="D27" s="86"/>
      <c r="E27" s="86"/>
      <c r="F27" s="86"/>
      <c r="G27" s="86"/>
      <c r="H27" s="86"/>
      <c r="I27" s="86"/>
      <c r="J27" s="86"/>
      <c r="K27" s="87"/>
    </row>
    <row r="28" spans="1:11" ht="15" customHeight="1">
      <c r="A28" s="344"/>
      <c r="B28" s="110" t="s">
        <v>126</v>
      </c>
      <c r="C28" s="86"/>
      <c r="D28" s="86"/>
      <c r="E28" s="86"/>
      <c r="F28" s="86"/>
      <c r="G28" s="96"/>
      <c r="H28" s="96"/>
      <c r="I28" s="96"/>
      <c r="J28" s="96"/>
      <c r="K28" s="97"/>
    </row>
    <row r="29" spans="1:11" ht="12.75" customHeight="1">
      <c r="A29" s="344"/>
      <c r="B29" s="98"/>
      <c r="C29" s="95"/>
      <c r="D29" s="95"/>
      <c r="E29" s="95"/>
      <c r="F29" s="95"/>
      <c r="G29" s="346" t="s">
        <v>165</v>
      </c>
      <c r="H29" s="347"/>
      <c r="I29" s="347"/>
      <c r="J29" s="347"/>
      <c r="K29" s="348"/>
    </row>
    <row r="30" spans="1:11" ht="45" customHeight="1">
      <c r="A30" s="345"/>
      <c r="B30" s="99"/>
      <c r="C30" s="100"/>
      <c r="D30" s="100"/>
      <c r="E30" s="100"/>
      <c r="F30" s="100"/>
      <c r="G30" s="100"/>
      <c r="H30" s="100"/>
      <c r="I30" s="100"/>
      <c r="J30" s="100"/>
      <c r="K30" s="101"/>
    </row>
    <row r="31" spans="1:11" ht="18" customHeight="1">
      <c r="A31" s="83"/>
      <c r="K31" s="102"/>
    </row>
    <row r="32" spans="1:12" ht="45.75" customHeight="1">
      <c r="A32" s="359" t="s">
        <v>166</v>
      </c>
      <c r="B32" s="360"/>
      <c r="C32" s="360"/>
      <c r="D32" s="360"/>
      <c r="E32" s="360"/>
      <c r="F32" s="360"/>
      <c r="G32" s="360"/>
      <c r="H32" s="360"/>
      <c r="I32" s="360"/>
      <c r="J32" s="360"/>
      <c r="K32" s="360"/>
      <c r="L32" s="80"/>
    </row>
    <row r="33" spans="1:11" ht="15" customHeight="1">
      <c r="A33" s="342"/>
      <c r="B33" s="342"/>
      <c r="C33" s="342"/>
      <c r="D33" s="342"/>
      <c r="E33" s="342"/>
      <c r="F33" s="342"/>
      <c r="G33" s="342"/>
      <c r="H33" s="342"/>
      <c r="I33" s="342"/>
      <c r="J33" s="342"/>
      <c r="K33" s="342"/>
    </row>
    <row r="34" spans="1:11" ht="15" customHeight="1">
      <c r="A34" s="342"/>
      <c r="B34" s="342"/>
      <c r="C34" s="342"/>
      <c r="D34" s="342"/>
      <c r="E34" s="342"/>
      <c r="F34" s="342"/>
      <c r="G34" s="342"/>
      <c r="H34" s="342"/>
      <c r="I34" s="342"/>
      <c r="J34" s="342"/>
      <c r="K34" s="342"/>
    </row>
    <row r="35" spans="1:11" ht="15" customHeight="1">
      <c r="A35" s="342"/>
      <c r="B35" s="342"/>
      <c r="C35" s="342"/>
      <c r="D35" s="342"/>
      <c r="E35" s="342"/>
      <c r="F35" s="342"/>
      <c r="G35" s="342"/>
      <c r="H35" s="342"/>
      <c r="I35" s="342"/>
      <c r="J35" s="342"/>
      <c r="K35" s="342"/>
    </row>
    <row r="36" spans="1:11" ht="85.5" customHeight="1">
      <c r="A36" s="342"/>
      <c r="B36" s="342"/>
      <c r="C36" s="342"/>
      <c r="D36" s="342"/>
      <c r="E36" s="342"/>
      <c r="F36" s="342"/>
      <c r="G36" s="342"/>
      <c r="H36" s="342"/>
      <c r="I36" s="342"/>
      <c r="J36" s="342"/>
      <c r="K36" s="342"/>
    </row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</sheetData>
  <sheetProtection/>
  <mergeCells count="11">
    <mergeCell ref="A32:K32"/>
    <mergeCell ref="A33:K36"/>
    <mergeCell ref="A19:A30"/>
    <mergeCell ref="G29:K29"/>
    <mergeCell ref="B24:K25"/>
    <mergeCell ref="B9:K10"/>
    <mergeCell ref="A1:K1"/>
    <mergeCell ref="B7:K8"/>
    <mergeCell ref="A2:A15"/>
    <mergeCell ref="G14:K14"/>
    <mergeCell ref="A18:K18"/>
  </mergeCells>
  <printOptions horizontalCentered="1"/>
  <pageMargins left="0" right="0" top="0.3937007874015748" bottom="0.3937007874015748" header="0.31496062992125984" footer="0.31496062992125984"/>
  <pageSetup horizontalDpi="300" verticalDpi="300" orientation="portrait" paperSize="9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view="pageBreakPreview" zoomScaleSheetLayoutView="100" zoomScalePageLayoutView="0" workbookViewId="0" topLeftCell="A1">
      <selection activeCell="A1" sqref="A1:M1"/>
    </sheetView>
  </sheetViews>
  <sheetFormatPr defaultColWidth="9.140625" defaultRowHeight="12.75"/>
  <cols>
    <col min="1" max="1" width="5.7109375" style="0" customWidth="1"/>
    <col min="2" max="2" width="3.8515625" style="0" bestFit="1" customWidth="1"/>
    <col min="3" max="3" width="7.8515625" style="0" customWidth="1"/>
    <col min="4" max="4" width="35.7109375" style="0" customWidth="1"/>
    <col min="5" max="6" width="8.7109375" style="0" customWidth="1"/>
    <col min="7" max="7" width="4.8515625" style="0" customWidth="1"/>
    <col min="8" max="8" width="9.7109375" style="0" bestFit="1" customWidth="1"/>
    <col min="9" max="9" width="2.140625" style="0" bestFit="1" customWidth="1"/>
    <col min="10" max="10" width="8.8515625" style="0" customWidth="1"/>
    <col min="11" max="11" width="2.8515625" style="0" customWidth="1"/>
    <col min="12" max="12" width="13.421875" style="0" customWidth="1"/>
    <col min="13" max="13" width="13.00390625" style="0" customWidth="1"/>
  </cols>
  <sheetData>
    <row r="1" spans="1:13" ht="32.25" customHeight="1">
      <c r="A1" s="363" t="s">
        <v>248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</row>
    <row r="3" spans="1:13" s="36" customFormat="1" ht="30" customHeight="1">
      <c r="A3" s="313" t="s">
        <v>224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70"/>
    </row>
    <row r="4" spans="1:11" s="36" customFormat="1" ht="12.75" customHeight="1">
      <c r="A4" s="37"/>
      <c r="B4" s="37"/>
      <c r="C4" s="38" t="s">
        <v>0</v>
      </c>
      <c r="D4" s="37"/>
      <c r="E4" s="37"/>
      <c r="F4" s="37"/>
      <c r="G4" s="37"/>
      <c r="H4" s="37"/>
      <c r="I4" s="37"/>
      <c r="J4" s="37"/>
      <c r="K4" s="39"/>
    </row>
    <row r="5" spans="1:13" s="36" customFormat="1" ht="12.75" customHeight="1">
      <c r="A5" s="40"/>
      <c r="B5" s="41" t="s">
        <v>0</v>
      </c>
      <c r="C5" s="40"/>
      <c r="D5" s="42" t="s">
        <v>0</v>
      </c>
      <c r="E5" s="42"/>
      <c r="F5" s="42" t="s">
        <v>0</v>
      </c>
      <c r="G5" s="42" t="s">
        <v>0</v>
      </c>
      <c r="I5" s="43"/>
      <c r="J5" s="42"/>
      <c r="K5" s="326"/>
      <c r="L5" s="327"/>
      <c r="M5" s="327"/>
    </row>
    <row r="6" spans="1:13" s="36" customFormat="1" ht="12.75" customHeight="1">
      <c r="A6" s="40"/>
      <c r="B6" s="41"/>
      <c r="C6" s="40"/>
      <c r="D6" s="42"/>
      <c r="E6" s="42"/>
      <c r="F6" s="42"/>
      <c r="G6" s="42"/>
      <c r="I6" s="43"/>
      <c r="J6" s="43"/>
      <c r="K6" s="328"/>
      <c r="L6" s="327"/>
      <c r="M6" s="327"/>
    </row>
    <row r="7" spans="1:11" s="36" customFormat="1" ht="12.75" customHeight="1">
      <c r="A7" s="40"/>
      <c r="B7" s="41"/>
      <c r="C7" s="40"/>
      <c r="D7" s="42"/>
      <c r="E7" s="42"/>
      <c r="F7" s="42"/>
      <c r="G7" s="42"/>
      <c r="I7" s="43"/>
      <c r="J7" s="43"/>
      <c r="K7" s="43"/>
    </row>
    <row r="8" spans="1:13" s="36" customFormat="1" ht="12.75" customHeight="1">
      <c r="A8" s="40"/>
      <c r="B8" s="41"/>
      <c r="C8" s="40"/>
      <c r="D8" s="42"/>
      <c r="E8" s="42"/>
      <c r="F8" s="42"/>
      <c r="G8" s="42"/>
      <c r="I8" s="43"/>
      <c r="J8" s="43"/>
      <c r="K8" s="43"/>
      <c r="L8" s="45"/>
      <c r="M8" s="194" t="s">
        <v>0</v>
      </c>
    </row>
    <row r="9" spans="1:13" s="36" customFormat="1" ht="12.75">
      <c r="A9" s="40"/>
      <c r="B9" s="41"/>
      <c r="C9" s="40"/>
      <c r="D9" s="42"/>
      <c r="E9" s="42"/>
      <c r="F9" s="42"/>
      <c r="G9" s="42"/>
      <c r="I9" s="43"/>
      <c r="J9" s="43"/>
      <c r="K9" s="44"/>
      <c r="L9" s="45"/>
      <c r="M9" s="193"/>
    </row>
    <row r="10" spans="1:13" ht="21.75" customHeight="1">
      <c r="A10" s="314" t="s">
        <v>28</v>
      </c>
      <c r="B10" s="113">
        <v>1</v>
      </c>
      <c r="C10" s="325" t="s">
        <v>225</v>
      </c>
      <c r="D10" s="325"/>
      <c r="E10" s="325"/>
      <c r="F10" s="325"/>
      <c r="G10" s="114" t="s">
        <v>128</v>
      </c>
      <c r="H10" s="124">
        <v>258.91</v>
      </c>
      <c r="I10" s="115" t="s">
        <v>29</v>
      </c>
      <c r="J10" s="116" t="s">
        <v>226</v>
      </c>
      <c r="K10" s="47" t="s">
        <v>21</v>
      </c>
      <c r="L10" s="45"/>
      <c r="M10" s="46"/>
    </row>
    <row r="11" spans="1:8" ht="21.75" customHeight="1">
      <c r="A11" s="315"/>
      <c r="B11" s="113">
        <v>2</v>
      </c>
      <c r="C11" s="201" t="s">
        <v>133</v>
      </c>
      <c r="D11" s="126"/>
      <c r="E11" s="202" t="s">
        <v>253</v>
      </c>
      <c r="F11" s="202" t="s">
        <v>254</v>
      </c>
      <c r="G11" s="200"/>
      <c r="H11" s="200"/>
    </row>
    <row r="12" spans="1:9" ht="31.5" customHeight="1">
      <c r="A12" s="315"/>
      <c r="B12" s="113" t="s">
        <v>130</v>
      </c>
      <c r="C12" s="317" t="s">
        <v>238</v>
      </c>
      <c r="D12" s="270"/>
      <c r="E12" s="117">
        <v>0.07</v>
      </c>
      <c r="F12" s="117">
        <v>0.07</v>
      </c>
      <c r="G12" s="113" t="s">
        <v>128</v>
      </c>
      <c r="H12" s="123">
        <f>F12*H10</f>
        <v>18.123700000000003</v>
      </c>
      <c r="I12" s="115" t="s">
        <v>29</v>
      </c>
    </row>
    <row r="13" spans="1:9" ht="31.5" customHeight="1">
      <c r="A13" s="315"/>
      <c r="B13" s="113" t="s">
        <v>131</v>
      </c>
      <c r="C13" s="318" t="s">
        <v>239</v>
      </c>
      <c r="D13" s="270"/>
      <c r="E13" s="117">
        <v>0.1</v>
      </c>
      <c r="F13" s="117">
        <v>0.1</v>
      </c>
      <c r="G13" s="113" t="s">
        <v>128</v>
      </c>
      <c r="H13" s="123">
        <f>F13*H10</f>
        <v>25.891000000000005</v>
      </c>
      <c r="I13" s="115" t="s">
        <v>29</v>
      </c>
    </row>
    <row r="14" spans="1:9" ht="31.5" customHeight="1">
      <c r="A14" s="315"/>
      <c r="B14" s="113" t="s">
        <v>132</v>
      </c>
      <c r="C14" s="319" t="s">
        <v>194</v>
      </c>
      <c r="D14" s="270"/>
      <c r="E14" s="117">
        <v>0.1</v>
      </c>
      <c r="F14" s="117">
        <v>0.1</v>
      </c>
      <c r="G14" s="113" t="s">
        <v>128</v>
      </c>
      <c r="H14" s="123">
        <f>F14*H10</f>
        <v>25.891000000000005</v>
      </c>
      <c r="I14" s="115" t="s">
        <v>29</v>
      </c>
    </row>
    <row r="15" spans="1:13" ht="31.5" customHeight="1">
      <c r="A15" s="315"/>
      <c r="B15" s="196" t="s">
        <v>240</v>
      </c>
      <c r="C15" s="317" t="s">
        <v>252</v>
      </c>
      <c r="D15" s="270"/>
      <c r="E15" s="117">
        <v>0.05</v>
      </c>
      <c r="F15" s="117">
        <v>0.05</v>
      </c>
      <c r="G15" s="113" t="s">
        <v>128</v>
      </c>
      <c r="H15" s="123">
        <f>F15*H10</f>
        <v>12.945500000000003</v>
      </c>
      <c r="I15" s="115"/>
      <c r="L15" s="45"/>
      <c r="M15" s="193" t="s">
        <v>0</v>
      </c>
    </row>
    <row r="16" spans="1:13" ht="21.75" customHeight="1">
      <c r="A16" s="316"/>
      <c r="B16" s="312" t="s">
        <v>250</v>
      </c>
      <c r="C16" s="312"/>
      <c r="D16" s="312"/>
      <c r="E16" s="312"/>
      <c r="F16" s="312"/>
      <c r="G16" s="113" t="s">
        <v>128</v>
      </c>
      <c r="H16" s="124">
        <f>SUM(H10:H15)</f>
        <v>341.76120000000003</v>
      </c>
      <c r="J16" s="116" t="s">
        <v>227</v>
      </c>
      <c r="K16" s="47" t="s">
        <v>21</v>
      </c>
      <c r="L16" s="45"/>
      <c r="M16" s="46"/>
    </row>
    <row r="17" spans="2:13" ht="12.75" customHeight="1">
      <c r="B17" s="115"/>
      <c r="F17" s="118"/>
      <c r="G17" s="115"/>
      <c r="H17" s="119"/>
      <c r="L17" s="45"/>
      <c r="M17" s="195"/>
    </row>
    <row r="18" spans="1:8" ht="21.75" customHeight="1">
      <c r="A18" s="321" t="s">
        <v>31</v>
      </c>
      <c r="B18" s="113">
        <v>3</v>
      </c>
      <c r="C18" s="319" t="s">
        <v>31</v>
      </c>
      <c r="D18" s="303"/>
      <c r="E18" s="269"/>
      <c r="F18" s="269"/>
      <c r="G18" s="269"/>
      <c r="H18" s="270"/>
    </row>
    <row r="19" spans="1:9" ht="36" customHeight="1">
      <c r="A19" s="321"/>
      <c r="B19" s="199" t="s">
        <v>246</v>
      </c>
      <c r="C19" s="320" t="s">
        <v>237</v>
      </c>
      <c r="D19" s="270"/>
      <c r="E19" s="117">
        <v>0.14</v>
      </c>
      <c r="F19" s="117">
        <v>0.14</v>
      </c>
      <c r="G19" s="113" t="s">
        <v>128</v>
      </c>
      <c r="H19" s="125">
        <f>F19*H16</f>
        <v>47.84656800000001</v>
      </c>
      <c r="I19" s="115" t="s">
        <v>29</v>
      </c>
    </row>
    <row r="20" spans="1:9" ht="36" customHeight="1">
      <c r="A20" s="321"/>
      <c r="B20" s="199" t="s">
        <v>247</v>
      </c>
      <c r="C20" s="322" t="s">
        <v>134</v>
      </c>
      <c r="D20" s="323"/>
      <c r="E20" s="117">
        <v>0.01</v>
      </c>
      <c r="F20" s="117">
        <v>0.01</v>
      </c>
      <c r="G20" s="113" t="s">
        <v>128</v>
      </c>
      <c r="H20" s="125">
        <f>F20*H16</f>
        <v>3.4176120000000005</v>
      </c>
      <c r="I20" s="115" t="s">
        <v>30</v>
      </c>
    </row>
    <row r="21" spans="2:13" ht="21.75" customHeight="1">
      <c r="B21" s="312" t="s">
        <v>251</v>
      </c>
      <c r="C21" s="312"/>
      <c r="D21" s="312"/>
      <c r="E21" s="312"/>
      <c r="F21" s="312"/>
      <c r="G21" s="114" t="s">
        <v>128</v>
      </c>
      <c r="H21" s="124">
        <f>SUM(H16:H20)</f>
        <v>393.02538000000004</v>
      </c>
      <c r="J21" s="116" t="s">
        <v>228</v>
      </c>
      <c r="K21" s="47" t="s">
        <v>21</v>
      </c>
      <c r="L21" s="45"/>
      <c r="M21" s="46" t="s">
        <v>0</v>
      </c>
    </row>
    <row r="22" spans="12:13" ht="12.75">
      <c r="L22" s="45"/>
      <c r="M22" s="195"/>
    </row>
    <row r="23" spans="12:13" ht="12.75">
      <c r="L23" s="45"/>
      <c r="M23" s="194"/>
    </row>
  </sheetData>
  <sheetProtection/>
  <mergeCells count="16">
    <mergeCell ref="A1:M1"/>
    <mergeCell ref="A3:M3"/>
    <mergeCell ref="K5:M5"/>
    <mergeCell ref="K6:M6"/>
    <mergeCell ref="A10:A16"/>
    <mergeCell ref="C10:F10"/>
    <mergeCell ref="C12:D12"/>
    <mergeCell ref="C13:D13"/>
    <mergeCell ref="C14:D14"/>
    <mergeCell ref="C15:D15"/>
    <mergeCell ref="B16:F16"/>
    <mergeCell ref="B21:F21"/>
    <mergeCell ref="A18:A20"/>
    <mergeCell ref="C18:H18"/>
    <mergeCell ref="C19:D19"/>
    <mergeCell ref="C20:D20"/>
  </mergeCells>
  <printOptions horizontalCentered="1"/>
  <pageMargins left="0.7874015748031497" right="0.7874015748031497" top="0.3937007874015748" bottom="0.1968503937007874" header="0.1968503937007874" footer="0.1968503937007874"/>
  <pageSetup fitToHeight="1" fitToWidth="1" horizontalDpi="600" verticalDpi="600" orientation="landscape" paperSize="9" r:id="rId1"/>
  <headerFooter alignWithMargins="0"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view="pageBreakPreview" zoomScaleNormal="91" zoomScaleSheetLayoutView="100" zoomScalePageLayoutView="0" workbookViewId="0" topLeftCell="A1">
      <selection activeCell="N13" sqref="N13"/>
    </sheetView>
  </sheetViews>
  <sheetFormatPr defaultColWidth="9.140625" defaultRowHeight="12.75"/>
  <cols>
    <col min="1" max="1" width="2.57421875" style="0" customWidth="1"/>
    <col min="2" max="2" width="1.421875" style="0" customWidth="1"/>
    <col min="3" max="3" width="5.00390625" style="0" customWidth="1"/>
    <col min="4" max="4" width="4.7109375" style="0" customWidth="1"/>
    <col min="5" max="5" width="4.8515625" style="0" customWidth="1"/>
    <col min="6" max="6" width="5.00390625" style="0" customWidth="1"/>
    <col min="7" max="7" width="4.57421875" style="0" customWidth="1"/>
    <col min="9" max="9" width="11.140625" style="0" customWidth="1"/>
    <col min="10" max="10" width="10.57421875" style="0" customWidth="1"/>
    <col min="11" max="11" width="10.421875" style="0" customWidth="1"/>
    <col min="12" max="12" width="10.7109375" style="0" customWidth="1"/>
    <col min="13" max="13" width="13.7109375" style="0" customWidth="1"/>
    <col min="14" max="14" width="10.421875" style="0" customWidth="1"/>
    <col min="15" max="15" width="12.140625" style="0" customWidth="1"/>
    <col min="16" max="16" width="13.28125" style="0" customWidth="1"/>
    <col min="17" max="17" width="14.28125" style="0" customWidth="1"/>
    <col min="18" max="18" width="1.8515625" style="0" customWidth="1"/>
  </cols>
  <sheetData>
    <row r="1" spans="3:17" ht="29.25" customHeight="1">
      <c r="C1" s="368" t="s">
        <v>233</v>
      </c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</row>
    <row r="2" ht="6" customHeight="1"/>
    <row r="3" spans="3:17" ht="12.75">
      <c r="C3" s="143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2"/>
    </row>
    <row r="4" spans="1:18" ht="18">
      <c r="A4" s="148"/>
      <c r="B4" s="148"/>
      <c r="C4" s="149" t="s">
        <v>229</v>
      </c>
      <c r="D4" s="150"/>
      <c r="E4" s="150"/>
      <c r="F4" s="150"/>
      <c r="G4" s="150"/>
      <c r="H4" s="329" t="s">
        <v>196</v>
      </c>
      <c r="I4" s="329"/>
      <c r="J4" s="329"/>
      <c r="K4" s="329"/>
      <c r="L4" s="329"/>
      <c r="M4" s="329"/>
      <c r="N4" s="329"/>
      <c r="O4" s="329"/>
      <c r="P4" s="329"/>
      <c r="Q4" s="151"/>
      <c r="R4" s="148"/>
    </row>
    <row r="5" spans="1:18" ht="18">
      <c r="A5" s="148"/>
      <c r="B5" s="148"/>
      <c r="C5" s="149"/>
      <c r="D5" s="150"/>
      <c r="E5" s="150"/>
      <c r="F5" s="150"/>
      <c r="G5" s="150"/>
      <c r="H5" s="329" t="s">
        <v>230</v>
      </c>
      <c r="I5" s="329"/>
      <c r="J5" s="329"/>
      <c r="K5" s="329"/>
      <c r="L5" s="329"/>
      <c r="M5" s="329"/>
      <c r="N5" s="329"/>
      <c r="O5" s="329"/>
      <c r="P5" s="329"/>
      <c r="Q5" s="151"/>
      <c r="R5" s="148"/>
    </row>
    <row r="6" spans="3:17" ht="12.75">
      <c r="C6" s="14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6"/>
    </row>
    <row r="7" spans="1:17" ht="36.75">
      <c r="A7" s="335"/>
      <c r="C7" s="330" t="s">
        <v>155</v>
      </c>
      <c r="D7" s="330" t="s">
        <v>156</v>
      </c>
      <c r="E7" s="330" t="s">
        <v>158</v>
      </c>
      <c r="F7" s="330" t="s">
        <v>157</v>
      </c>
      <c r="G7" s="330" t="s">
        <v>142</v>
      </c>
      <c r="H7" s="152" t="s">
        <v>197</v>
      </c>
      <c r="I7" s="333" t="s">
        <v>211</v>
      </c>
      <c r="J7" s="334"/>
      <c r="K7" s="152" t="s">
        <v>243</v>
      </c>
      <c r="L7" s="152" t="s">
        <v>210</v>
      </c>
      <c r="M7" s="152" t="s">
        <v>244</v>
      </c>
      <c r="N7" s="152" t="s">
        <v>232</v>
      </c>
      <c r="O7" s="153" t="s">
        <v>198</v>
      </c>
      <c r="P7" s="153" t="s">
        <v>199</v>
      </c>
      <c r="Q7" s="153" t="s">
        <v>200</v>
      </c>
    </row>
    <row r="8" spans="1:17" ht="12.75">
      <c r="A8" s="335"/>
      <c r="C8" s="331"/>
      <c r="D8" s="331"/>
      <c r="E8" s="331"/>
      <c r="F8" s="331"/>
      <c r="G8" s="331"/>
      <c r="H8" s="154" t="s">
        <v>201</v>
      </c>
      <c r="I8" s="155" t="s">
        <v>159</v>
      </c>
      <c r="J8" s="156" t="s">
        <v>202</v>
      </c>
      <c r="K8" s="157" t="s">
        <v>160</v>
      </c>
      <c r="L8" s="176" t="s">
        <v>212</v>
      </c>
      <c r="M8" s="159" t="s">
        <v>195</v>
      </c>
      <c r="N8" s="146"/>
      <c r="O8" s="146"/>
      <c r="P8" s="158" t="s">
        <v>203</v>
      </c>
      <c r="Q8" s="146"/>
    </row>
    <row r="9" spans="1:17" ht="12.75">
      <c r="A9" s="335"/>
      <c r="C9" s="332"/>
      <c r="D9" s="332"/>
      <c r="E9" s="332"/>
      <c r="F9" s="332"/>
      <c r="G9" s="332"/>
      <c r="H9" s="160" t="s">
        <v>204</v>
      </c>
      <c r="I9" s="160"/>
      <c r="J9" s="161"/>
      <c r="K9" s="162"/>
      <c r="L9" s="163"/>
      <c r="M9" s="161"/>
      <c r="N9" s="147"/>
      <c r="O9" s="147"/>
      <c r="P9" s="147"/>
      <c r="Q9" s="147"/>
    </row>
    <row r="10" spans="1:10" ht="12.75">
      <c r="A10" s="335"/>
      <c r="C10" s="164"/>
      <c r="D10" s="165"/>
      <c r="E10" s="165"/>
      <c r="F10" s="165"/>
      <c r="G10" s="165"/>
      <c r="H10" s="115"/>
      <c r="I10" s="115"/>
      <c r="J10" s="115"/>
    </row>
    <row r="11" spans="1:18" ht="12.75">
      <c r="A11" s="335"/>
      <c r="B11" s="115"/>
      <c r="C11" s="113">
        <v>1</v>
      </c>
      <c r="D11" s="113">
        <v>2</v>
      </c>
      <c r="E11" s="113">
        <v>3</v>
      </c>
      <c r="F11" s="113">
        <v>4</v>
      </c>
      <c r="G11" s="113">
        <v>5</v>
      </c>
      <c r="H11" s="113">
        <v>6</v>
      </c>
      <c r="I11" s="113">
        <v>7</v>
      </c>
      <c r="J11" s="113">
        <v>8</v>
      </c>
      <c r="K11" s="113">
        <v>9</v>
      </c>
      <c r="L11" s="113">
        <v>10</v>
      </c>
      <c r="M11" s="113">
        <v>11</v>
      </c>
      <c r="N11" s="113">
        <v>12</v>
      </c>
      <c r="O11" s="113">
        <v>13</v>
      </c>
      <c r="P11" s="113">
        <v>14</v>
      </c>
      <c r="Q11" s="113">
        <v>15</v>
      </c>
      <c r="R11" s="115"/>
    </row>
    <row r="12" ht="12.75">
      <c r="A12" s="335"/>
    </row>
    <row r="13" spans="1:17" ht="12.75">
      <c r="A13" s="335"/>
      <c r="C13" s="113">
        <v>1</v>
      </c>
      <c r="D13" s="120"/>
      <c r="E13" s="120"/>
      <c r="F13" s="120"/>
      <c r="G13" s="120"/>
      <c r="H13" s="184">
        <v>0</v>
      </c>
      <c r="I13" s="184">
        <v>0</v>
      </c>
      <c r="J13" s="184">
        <v>0</v>
      </c>
      <c r="K13" s="185">
        <f aca="true" t="shared" si="0" ref="K13:K32">SUM(I13,J13)</f>
        <v>0</v>
      </c>
      <c r="L13" s="184">
        <v>0</v>
      </c>
      <c r="M13" s="185">
        <f aca="true" t="shared" si="1" ref="M13:M32">SUM(H13,K13,L13)</f>
        <v>0</v>
      </c>
      <c r="N13" s="203">
        <f>M13*'AMV 4'!H21</f>
        <v>0</v>
      </c>
      <c r="O13" s="187">
        <v>0</v>
      </c>
      <c r="P13" s="185">
        <f aca="true" t="shared" si="2" ref="P13:P32">N13*O13</f>
        <v>0</v>
      </c>
      <c r="Q13" s="186">
        <v>0</v>
      </c>
    </row>
    <row r="14" spans="1:17" ht="12.75">
      <c r="A14" s="335"/>
      <c r="C14" s="113">
        <v>2</v>
      </c>
      <c r="D14" s="120"/>
      <c r="E14" s="120"/>
      <c r="F14" s="120"/>
      <c r="G14" s="120"/>
      <c r="H14" s="184">
        <v>0</v>
      </c>
      <c r="I14" s="184">
        <v>0</v>
      </c>
      <c r="J14" s="184">
        <v>0</v>
      </c>
      <c r="K14" s="185">
        <f t="shared" si="0"/>
        <v>0</v>
      </c>
      <c r="L14" s="184">
        <v>0</v>
      </c>
      <c r="M14" s="185">
        <f t="shared" si="1"/>
        <v>0</v>
      </c>
      <c r="N14" s="203">
        <f>M14*'AMV 4'!H21</f>
        <v>0</v>
      </c>
      <c r="O14" s="187">
        <v>0</v>
      </c>
      <c r="P14" s="185">
        <f t="shared" si="2"/>
        <v>0</v>
      </c>
      <c r="Q14" s="186">
        <v>0</v>
      </c>
    </row>
    <row r="15" spans="1:17" ht="12.75">
      <c r="A15" s="335"/>
      <c r="C15" s="113">
        <v>3</v>
      </c>
      <c r="D15" s="120"/>
      <c r="E15" s="120"/>
      <c r="F15" s="120"/>
      <c r="G15" s="120"/>
      <c r="H15" s="184">
        <v>0</v>
      </c>
      <c r="I15" s="184">
        <v>0</v>
      </c>
      <c r="J15" s="184">
        <v>0</v>
      </c>
      <c r="K15" s="185">
        <f t="shared" si="0"/>
        <v>0</v>
      </c>
      <c r="L15" s="184">
        <v>0</v>
      </c>
      <c r="M15" s="185">
        <f t="shared" si="1"/>
        <v>0</v>
      </c>
      <c r="N15" s="203">
        <f>M15*'AMV 4'!H21</f>
        <v>0</v>
      </c>
      <c r="O15" s="187">
        <v>0</v>
      </c>
      <c r="P15" s="185">
        <f t="shared" si="2"/>
        <v>0</v>
      </c>
      <c r="Q15" s="186">
        <v>0</v>
      </c>
    </row>
    <row r="16" spans="1:17" ht="12.75">
      <c r="A16" s="335"/>
      <c r="C16" s="113">
        <v>4</v>
      </c>
      <c r="D16" s="120"/>
      <c r="E16" s="120"/>
      <c r="F16" s="120"/>
      <c r="G16" s="120"/>
      <c r="H16" s="184">
        <v>0</v>
      </c>
      <c r="I16" s="184">
        <v>0</v>
      </c>
      <c r="J16" s="184">
        <v>0</v>
      </c>
      <c r="K16" s="185">
        <f t="shared" si="0"/>
        <v>0</v>
      </c>
      <c r="L16" s="184">
        <v>0</v>
      </c>
      <c r="M16" s="185">
        <f t="shared" si="1"/>
        <v>0</v>
      </c>
      <c r="N16" s="203">
        <f>M16*'AMV 4'!H21</f>
        <v>0</v>
      </c>
      <c r="O16" s="187">
        <v>0</v>
      </c>
      <c r="P16" s="185">
        <f t="shared" si="2"/>
        <v>0</v>
      </c>
      <c r="Q16" s="186">
        <v>0</v>
      </c>
    </row>
    <row r="17" spans="1:17" ht="12.75">
      <c r="A17" s="335"/>
      <c r="C17" s="113">
        <v>5</v>
      </c>
      <c r="D17" s="120"/>
      <c r="E17" s="120"/>
      <c r="F17" s="120"/>
      <c r="G17" s="120"/>
      <c r="H17" s="184">
        <v>0</v>
      </c>
      <c r="I17" s="184">
        <v>0</v>
      </c>
      <c r="J17" s="184">
        <v>0</v>
      </c>
      <c r="K17" s="185">
        <f t="shared" si="0"/>
        <v>0</v>
      </c>
      <c r="L17" s="184">
        <v>0</v>
      </c>
      <c r="M17" s="185">
        <f t="shared" si="1"/>
        <v>0</v>
      </c>
      <c r="N17" s="203">
        <f>M17*'AMV 4'!H21</f>
        <v>0</v>
      </c>
      <c r="O17" s="187">
        <v>0</v>
      </c>
      <c r="P17" s="185">
        <f t="shared" si="2"/>
        <v>0</v>
      </c>
      <c r="Q17" s="186">
        <v>0</v>
      </c>
    </row>
    <row r="18" spans="1:17" ht="12.75">
      <c r="A18" s="335"/>
      <c r="C18" s="113">
        <v>6</v>
      </c>
      <c r="D18" s="120"/>
      <c r="E18" s="120"/>
      <c r="F18" s="120"/>
      <c r="G18" s="120"/>
      <c r="H18" s="184">
        <v>0</v>
      </c>
      <c r="I18" s="184">
        <v>0</v>
      </c>
      <c r="J18" s="184">
        <v>0</v>
      </c>
      <c r="K18" s="185">
        <f t="shared" si="0"/>
        <v>0</v>
      </c>
      <c r="L18" s="184">
        <v>0</v>
      </c>
      <c r="M18" s="185">
        <f t="shared" si="1"/>
        <v>0</v>
      </c>
      <c r="N18" s="203">
        <f>M18*'AMV 4'!H21</f>
        <v>0</v>
      </c>
      <c r="O18" s="187">
        <v>0</v>
      </c>
      <c r="P18" s="185">
        <f t="shared" si="2"/>
        <v>0</v>
      </c>
      <c r="Q18" s="186">
        <v>0</v>
      </c>
    </row>
    <row r="19" spans="1:17" ht="12.75">
      <c r="A19" s="335"/>
      <c r="C19" s="113">
        <v>7</v>
      </c>
      <c r="D19" s="120"/>
      <c r="E19" s="120"/>
      <c r="F19" s="120"/>
      <c r="G19" s="120"/>
      <c r="H19" s="184">
        <v>0</v>
      </c>
      <c r="I19" s="184">
        <v>0</v>
      </c>
      <c r="J19" s="184">
        <v>0</v>
      </c>
      <c r="K19" s="185">
        <f t="shared" si="0"/>
        <v>0</v>
      </c>
      <c r="L19" s="184">
        <v>0</v>
      </c>
      <c r="M19" s="185">
        <f t="shared" si="1"/>
        <v>0</v>
      </c>
      <c r="N19" s="203">
        <f>M19*'AMV 4'!H21</f>
        <v>0</v>
      </c>
      <c r="O19" s="187">
        <v>0</v>
      </c>
      <c r="P19" s="185">
        <f t="shared" si="2"/>
        <v>0</v>
      </c>
      <c r="Q19" s="186">
        <v>0</v>
      </c>
    </row>
    <row r="20" spans="1:17" ht="12.75">
      <c r="A20" s="335"/>
      <c r="C20" s="113">
        <v>8</v>
      </c>
      <c r="D20" s="120"/>
      <c r="E20" s="120"/>
      <c r="F20" s="120"/>
      <c r="G20" s="120"/>
      <c r="H20" s="184">
        <v>0</v>
      </c>
      <c r="I20" s="184">
        <v>0</v>
      </c>
      <c r="J20" s="184">
        <v>0</v>
      </c>
      <c r="K20" s="185">
        <f t="shared" si="0"/>
        <v>0</v>
      </c>
      <c r="L20" s="184">
        <v>0</v>
      </c>
      <c r="M20" s="185">
        <f t="shared" si="1"/>
        <v>0</v>
      </c>
      <c r="N20" s="203">
        <f>M20*'AMV 4'!H21</f>
        <v>0</v>
      </c>
      <c r="O20" s="187">
        <v>0</v>
      </c>
      <c r="P20" s="185">
        <f t="shared" si="2"/>
        <v>0</v>
      </c>
      <c r="Q20" s="186">
        <v>0</v>
      </c>
    </row>
    <row r="21" spans="1:17" ht="12.75">
      <c r="A21" s="335"/>
      <c r="C21" s="113">
        <v>9</v>
      </c>
      <c r="D21" s="120"/>
      <c r="E21" s="120"/>
      <c r="F21" s="120"/>
      <c r="G21" s="120"/>
      <c r="H21" s="184">
        <v>0</v>
      </c>
      <c r="I21" s="184">
        <v>0</v>
      </c>
      <c r="J21" s="184">
        <v>0</v>
      </c>
      <c r="K21" s="185">
        <f t="shared" si="0"/>
        <v>0</v>
      </c>
      <c r="L21" s="184">
        <v>0</v>
      </c>
      <c r="M21" s="185">
        <f t="shared" si="1"/>
        <v>0</v>
      </c>
      <c r="N21" s="203">
        <f>M21*'AMV 4'!H21</f>
        <v>0</v>
      </c>
      <c r="O21" s="187">
        <v>0</v>
      </c>
      <c r="P21" s="185">
        <f t="shared" si="2"/>
        <v>0</v>
      </c>
      <c r="Q21" s="186">
        <v>0</v>
      </c>
    </row>
    <row r="22" spans="1:17" ht="12.75">
      <c r="A22" s="335"/>
      <c r="C22" s="113">
        <v>10</v>
      </c>
      <c r="D22" s="120"/>
      <c r="E22" s="120"/>
      <c r="F22" s="120"/>
      <c r="G22" s="120"/>
      <c r="H22" s="184">
        <v>0</v>
      </c>
      <c r="I22" s="184">
        <v>0</v>
      </c>
      <c r="J22" s="184">
        <v>0</v>
      </c>
      <c r="K22" s="185">
        <f t="shared" si="0"/>
        <v>0</v>
      </c>
      <c r="L22" s="184">
        <v>0</v>
      </c>
      <c r="M22" s="185">
        <f t="shared" si="1"/>
        <v>0</v>
      </c>
      <c r="N22" s="203">
        <f>M22*'AMV 4'!H21</f>
        <v>0</v>
      </c>
      <c r="O22" s="187">
        <v>0</v>
      </c>
      <c r="P22" s="185">
        <f t="shared" si="2"/>
        <v>0</v>
      </c>
      <c r="Q22" s="186">
        <v>0</v>
      </c>
    </row>
    <row r="23" spans="1:17" ht="12.75">
      <c r="A23" s="335"/>
      <c r="C23" s="113">
        <v>11</v>
      </c>
      <c r="D23" s="120"/>
      <c r="E23" s="120"/>
      <c r="F23" s="120"/>
      <c r="G23" s="120"/>
      <c r="H23" s="184">
        <v>0</v>
      </c>
      <c r="I23" s="184">
        <v>0</v>
      </c>
      <c r="J23" s="184">
        <v>0</v>
      </c>
      <c r="K23" s="185">
        <f t="shared" si="0"/>
        <v>0</v>
      </c>
      <c r="L23" s="184">
        <v>0</v>
      </c>
      <c r="M23" s="185">
        <f t="shared" si="1"/>
        <v>0</v>
      </c>
      <c r="N23" s="203">
        <f>M23*'AMV 4'!H21</f>
        <v>0</v>
      </c>
      <c r="O23" s="187">
        <v>0</v>
      </c>
      <c r="P23" s="185">
        <f t="shared" si="2"/>
        <v>0</v>
      </c>
      <c r="Q23" s="186">
        <v>0</v>
      </c>
    </row>
    <row r="24" spans="1:17" ht="12.75">
      <c r="A24" s="335"/>
      <c r="C24" s="113">
        <v>12</v>
      </c>
      <c r="D24" s="120"/>
      <c r="E24" s="120"/>
      <c r="F24" s="120"/>
      <c r="G24" s="120"/>
      <c r="H24" s="184">
        <v>0</v>
      </c>
      <c r="I24" s="184">
        <v>0</v>
      </c>
      <c r="J24" s="184">
        <v>0</v>
      </c>
      <c r="K24" s="185">
        <f t="shared" si="0"/>
        <v>0</v>
      </c>
      <c r="L24" s="184">
        <v>0</v>
      </c>
      <c r="M24" s="185">
        <f t="shared" si="1"/>
        <v>0</v>
      </c>
      <c r="N24" s="203">
        <f>M24*'AMV 4'!H21</f>
        <v>0</v>
      </c>
      <c r="O24" s="187">
        <v>0</v>
      </c>
      <c r="P24" s="185">
        <f t="shared" si="2"/>
        <v>0</v>
      </c>
      <c r="Q24" s="186">
        <v>0</v>
      </c>
    </row>
    <row r="25" spans="1:17" ht="12.75">
      <c r="A25" s="335"/>
      <c r="C25" s="113">
        <v>13</v>
      </c>
      <c r="D25" s="120"/>
      <c r="E25" s="120"/>
      <c r="F25" s="120"/>
      <c r="G25" s="120"/>
      <c r="H25" s="184">
        <v>0</v>
      </c>
      <c r="I25" s="184">
        <v>0</v>
      </c>
      <c r="J25" s="184">
        <v>0</v>
      </c>
      <c r="K25" s="185">
        <f t="shared" si="0"/>
        <v>0</v>
      </c>
      <c r="L25" s="184">
        <v>0</v>
      </c>
      <c r="M25" s="185">
        <f t="shared" si="1"/>
        <v>0</v>
      </c>
      <c r="N25" s="203">
        <f>M25*'AMV 4'!H21</f>
        <v>0</v>
      </c>
      <c r="O25" s="187">
        <v>0</v>
      </c>
      <c r="P25" s="185">
        <f t="shared" si="2"/>
        <v>0</v>
      </c>
      <c r="Q25" s="186">
        <v>0</v>
      </c>
    </row>
    <row r="26" spans="1:17" ht="12.75">
      <c r="A26" s="335"/>
      <c r="C26" s="113">
        <v>14</v>
      </c>
      <c r="D26" s="120"/>
      <c r="E26" s="120"/>
      <c r="F26" s="120"/>
      <c r="G26" s="120"/>
      <c r="H26" s="184">
        <v>0</v>
      </c>
      <c r="I26" s="184">
        <v>0</v>
      </c>
      <c r="J26" s="184">
        <v>0</v>
      </c>
      <c r="K26" s="185">
        <f t="shared" si="0"/>
        <v>0</v>
      </c>
      <c r="L26" s="184">
        <v>0</v>
      </c>
      <c r="M26" s="185">
        <f t="shared" si="1"/>
        <v>0</v>
      </c>
      <c r="N26" s="203">
        <f>M26*'AMV 4'!H21</f>
        <v>0</v>
      </c>
      <c r="O26" s="187">
        <v>0</v>
      </c>
      <c r="P26" s="185">
        <f t="shared" si="2"/>
        <v>0</v>
      </c>
      <c r="Q26" s="186">
        <v>0</v>
      </c>
    </row>
    <row r="27" spans="1:17" ht="12.75">
      <c r="A27" s="335"/>
      <c r="C27" s="113">
        <v>15</v>
      </c>
      <c r="D27" s="120"/>
      <c r="E27" s="120"/>
      <c r="F27" s="120"/>
      <c r="G27" s="120"/>
      <c r="H27" s="184">
        <v>0</v>
      </c>
      <c r="I27" s="184">
        <v>0</v>
      </c>
      <c r="J27" s="184">
        <v>0</v>
      </c>
      <c r="K27" s="185">
        <f t="shared" si="0"/>
        <v>0</v>
      </c>
      <c r="L27" s="184">
        <v>0</v>
      </c>
      <c r="M27" s="185">
        <f t="shared" si="1"/>
        <v>0</v>
      </c>
      <c r="N27" s="203">
        <f>M27*'AMV 4'!H21</f>
        <v>0</v>
      </c>
      <c r="O27" s="187">
        <v>0</v>
      </c>
      <c r="P27" s="185">
        <f t="shared" si="2"/>
        <v>0</v>
      </c>
      <c r="Q27" s="186">
        <v>0</v>
      </c>
    </row>
    <row r="28" spans="1:17" ht="12.75">
      <c r="A28" s="335"/>
      <c r="C28" s="113">
        <v>16</v>
      </c>
      <c r="D28" s="120"/>
      <c r="E28" s="120"/>
      <c r="F28" s="120"/>
      <c r="G28" s="120"/>
      <c r="H28" s="184">
        <v>0</v>
      </c>
      <c r="I28" s="184">
        <v>0</v>
      </c>
      <c r="J28" s="184">
        <v>0</v>
      </c>
      <c r="K28" s="185">
        <f t="shared" si="0"/>
        <v>0</v>
      </c>
      <c r="L28" s="184">
        <v>0</v>
      </c>
      <c r="M28" s="185">
        <f t="shared" si="1"/>
        <v>0</v>
      </c>
      <c r="N28" s="203">
        <f>M28*'AMV 4'!H21</f>
        <v>0</v>
      </c>
      <c r="O28" s="187">
        <v>0</v>
      </c>
      <c r="P28" s="185">
        <f t="shared" si="2"/>
        <v>0</v>
      </c>
      <c r="Q28" s="186">
        <v>0</v>
      </c>
    </row>
    <row r="29" spans="1:17" ht="12.75">
      <c r="A29" s="335"/>
      <c r="C29" s="113">
        <v>17</v>
      </c>
      <c r="D29" s="120"/>
      <c r="E29" s="120"/>
      <c r="F29" s="120"/>
      <c r="G29" s="120"/>
      <c r="H29" s="184">
        <v>0</v>
      </c>
      <c r="I29" s="184">
        <v>0</v>
      </c>
      <c r="J29" s="184">
        <v>0</v>
      </c>
      <c r="K29" s="185">
        <f t="shared" si="0"/>
        <v>0</v>
      </c>
      <c r="L29" s="184">
        <v>0</v>
      </c>
      <c r="M29" s="185">
        <f t="shared" si="1"/>
        <v>0</v>
      </c>
      <c r="N29" s="203">
        <f>M29*'AMV 4'!H21</f>
        <v>0</v>
      </c>
      <c r="O29" s="187">
        <v>0</v>
      </c>
      <c r="P29" s="185">
        <f t="shared" si="2"/>
        <v>0</v>
      </c>
      <c r="Q29" s="186">
        <v>0</v>
      </c>
    </row>
    <row r="30" spans="1:17" ht="12.75">
      <c r="A30" s="335"/>
      <c r="C30" s="113">
        <v>18</v>
      </c>
      <c r="D30" s="120"/>
      <c r="E30" s="120"/>
      <c r="F30" s="120"/>
      <c r="G30" s="120"/>
      <c r="H30" s="184">
        <v>0</v>
      </c>
      <c r="I30" s="184">
        <v>0</v>
      </c>
      <c r="J30" s="184">
        <v>0</v>
      </c>
      <c r="K30" s="185">
        <f t="shared" si="0"/>
        <v>0</v>
      </c>
      <c r="L30" s="184">
        <v>0</v>
      </c>
      <c r="M30" s="185">
        <f t="shared" si="1"/>
        <v>0</v>
      </c>
      <c r="N30" s="203">
        <f>M30*'AMV 4'!H21</f>
        <v>0</v>
      </c>
      <c r="O30" s="187">
        <v>0</v>
      </c>
      <c r="P30" s="185">
        <f t="shared" si="2"/>
        <v>0</v>
      </c>
      <c r="Q30" s="186">
        <v>0</v>
      </c>
    </row>
    <row r="31" spans="1:17" ht="12.75">
      <c r="A31" s="335"/>
      <c r="C31" s="113">
        <v>19</v>
      </c>
      <c r="D31" s="120"/>
      <c r="E31" s="120"/>
      <c r="F31" s="120"/>
      <c r="G31" s="120"/>
      <c r="H31" s="184">
        <v>0</v>
      </c>
      <c r="I31" s="184">
        <v>0</v>
      </c>
      <c r="J31" s="184">
        <v>0</v>
      </c>
      <c r="K31" s="185">
        <f t="shared" si="0"/>
        <v>0</v>
      </c>
      <c r="L31" s="184">
        <v>0</v>
      </c>
      <c r="M31" s="185">
        <f t="shared" si="1"/>
        <v>0</v>
      </c>
      <c r="N31" s="203">
        <f>M31*'AMV 4'!H21</f>
        <v>0</v>
      </c>
      <c r="O31" s="187">
        <v>0</v>
      </c>
      <c r="P31" s="185">
        <f t="shared" si="2"/>
        <v>0</v>
      </c>
      <c r="Q31" s="186">
        <v>0</v>
      </c>
    </row>
    <row r="32" spans="1:17" ht="12.75">
      <c r="A32" s="335"/>
      <c r="C32" s="113">
        <v>20</v>
      </c>
      <c r="D32" s="120"/>
      <c r="E32" s="120"/>
      <c r="F32" s="120"/>
      <c r="G32" s="120"/>
      <c r="H32" s="184">
        <v>0</v>
      </c>
      <c r="I32" s="184">
        <v>0</v>
      </c>
      <c r="J32" s="184">
        <v>0</v>
      </c>
      <c r="K32" s="185">
        <f t="shared" si="0"/>
        <v>0</v>
      </c>
      <c r="L32" s="184">
        <v>0</v>
      </c>
      <c r="M32" s="185">
        <f t="shared" si="1"/>
        <v>0</v>
      </c>
      <c r="N32" s="203">
        <f>M32*'AMV 4'!H21</f>
        <v>0</v>
      </c>
      <c r="O32" s="187">
        <v>0</v>
      </c>
      <c r="P32" s="185">
        <f t="shared" si="2"/>
        <v>0</v>
      </c>
      <c r="Q32" s="186">
        <v>0</v>
      </c>
    </row>
    <row r="33" spans="1:17" ht="12.75">
      <c r="A33" s="335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</row>
    <row r="34" spans="1:17" ht="5.25" customHeight="1">
      <c r="A34" s="335"/>
      <c r="C34" s="143"/>
      <c r="D34" s="141"/>
      <c r="E34" s="141"/>
      <c r="F34" s="141"/>
      <c r="G34" s="142"/>
      <c r="H34" s="141"/>
      <c r="I34" s="166"/>
      <c r="J34" s="141"/>
      <c r="K34" s="166"/>
      <c r="L34" s="141"/>
      <c r="M34" s="166"/>
      <c r="N34" s="141"/>
      <c r="O34" s="166"/>
      <c r="P34" s="141"/>
      <c r="Q34" s="166"/>
    </row>
    <row r="35" spans="1:17" ht="12.75">
      <c r="A35" s="335"/>
      <c r="C35" s="336" t="s">
        <v>205</v>
      </c>
      <c r="D35" s="337"/>
      <c r="E35" s="337"/>
      <c r="F35" s="337"/>
      <c r="G35" s="338"/>
      <c r="H35" s="144"/>
      <c r="I35" s="146"/>
      <c r="J35" s="144"/>
      <c r="K35" s="146"/>
      <c r="L35" s="144"/>
      <c r="M35" s="146"/>
      <c r="N35" s="144"/>
      <c r="O35" s="146"/>
      <c r="P35" s="144"/>
      <c r="Q35" s="146"/>
    </row>
    <row r="36" spans="1:17" ht="12.75">
      <c r="A36" s="335"/>
      <c r="C36" s="336" t="s">
        <v>206</v>
      </c>
      <c r="D36" s="337"/>
      <c r="E36" s="337"/>
      <c r="F36" s="337"/>
      <c r="G36" s="338"/>
      <c r="H36" s="188">
        <v>0</v>
      </c>
      <c r="I36" s="188">
        <v>0</v>
      </c>
      <c r="J36" s="188">
        <v>0</v>
      </c>
      <c r="K36" s="188">
        <v>0</v>
      </c>
      <c r="L36" s="188">
        <v>0</v>
      </c>
      <c r="M36" s="188">
        <v>0</v>
      </c>
      <c r="N36" s="144"/>
      <c r="O36" s="146"/>
      <c r="P36" s="144"/>
      <c r="Q36" s="146"/>
    </row>
    <row r="37" spans="1:17" ht="6" customHeight="1">
      <c r="A37" s="335"/>
      <c r="C37" s="145"/>
      <c r="D37" s="135"/>
      <c r="E37" s="135"/>
      <c r="F37" s="135"/>
      <c r="G37" s="136"/>
      <c r="H37" s="135"/>
      <c r="I37" s="147"/>
      <c r="J37" s="135"/>
      <c r="K37" s="147"/>
      <c r="L37" s="135"/>
      <c r="M37" s="147"/>
      <c r="N37" s="135"/>
      <c r="O37" s="147"/>
      <c r="P37" s="135"/>
      <c r="Q37" s="147"/>
    </row>
    <row r="38" spans="1:17" ht="5.25" customHeight="1">
      <c r="A38" s="335"/>
      <c r="C38" s="143"/>
      <c r="D38" s="141"/>
      <c r="E38" s="141"/>
      <c r="F38" s="141"/>
      <c r="G38" s="142"/>
      <c r="H38" s="141"/>
      <c r="I38" s="166"/>
      <c r="J38" s="141"/>
      <c r="K38" s="166"/>
      <c r="L38" s="141"/>
      <c r="M38" s="166"/>
      <c r="N38" s="167"/>
      <c r="O38" s="168"/>
      <c r="P38" s="169"/>
      <c r="Q38" s="167"/>
    </row>
    <row r="39" spans="1:17" ht="12.75">
      <c r="A39" s="335"/>
      <c r="C39" s="336" t="s">
        <v>207</v>
      </c>
      <c r="D39" s="337"/>
      <c r="E39" s="337"/>
      <c r="F39" s="337"/>
      <c r="G39" s="338"/>
      <c r="H39" s="144"/>
      <c r="I39" s="146"/>
      <c r="J39" s="144"/>
      <c r="K39" s="146"/>
      <c r="L39" s="144"/>
      <c r="M39" s="146"/>
      <c r="N39" s="170"/>
      <c r="O39" s="171"/>
      <c r="P39" s="172"/>
      <c r="Q39" s="170"/>
    </row>
    <row r="40" spans="1:17" ht="12.75">
      <c r="A40" s="335"/>
      <c r="C40" s="336" t="s">
        <v>208</v>
      </c>
      <c r="D40" s="337"/>
      <c r="E40" s="337"/>
      <c r="F40" s="337"/>
      <c r="G40" s="338"/>
      <c r="H40" s="189">
        <f aca="true" t="shared" si="3" ref="H40:M40">H43-H36</f>
        <v>0</v>
      </c>
      <c r="I40" s="189">
        <f t="shared" si="3"/>
        <v>0</v>
      </c>
      <c r="J40" s="189">
        <f t="shared" si="3"/>
        <v>0</v>
      </c>
      <c r="K40" s="189">
        <f t="shared" si="3"/>
        <v>0</v>
      </c>
      <c r="L40" s="189">
        <f t="shared" si="3"/>
        <v>0</v>
      </c>
      <c r="M40" s="189">
        <f t="shared" si="3"/>
        <v>0</v>
      </c>
      <c r="N40" s="170"/>
      <c r="O40" s="171"/>
      <c r="P40" s="172"/>
      <c r="Q40" s="170"/>
    </row>
    <row r="41" spans="1:17" ht="5.25" customHeight="1">
      <c r="A41" s="335"/>
      <c r="C41" s="145"/>
      <c r="D41" s="135"/>
      <c r="E41" s="135"/>
      <c r="F41" s="135"/>
      <c r="G41" s="136"/>
      <c r="H41" s="135"/>
      <c r="I41" s="147"/>
      <c r="J41" s="135"/>
      <c r="K41" s="147"/>
      <c r="L41" s="135"/>
      <c r="M41" s="147"/>
      <c r="N41" s="173"/>
      <c r="O41" s="174"/>
      <c r="P41" s="175"/>
      <c r="Q41" s="173"/>
    </row>
    <row r="42" spans="1:17" ht="6" customHeight="1">
      <c r="A42" s="335"/>
      <c r="C42" s="140"/>
      <c r="D42" s="144"/>
      <c r="E42" s="144"/>
      <c r="F42" s="144"/>
      <c r="G42" s="137"/>
      <c r="H42" s="144"/>
      <c r="I42" s="146"/>
      <c r="J42" s="144"/>
      <c r="K42" s="146"/>
      <c r="L42" s="144"/>
      <c r="M42" s="146"/>
      <c r="N42" s="170"/>
      <c r="O42" s="171"/>
      <c r="P42" s="172"/>
      <c r="Q42" s="170"/>
    </row>
    <row r="43" spans="1:17" ht="12.75">
      <c r="A43" s="335"/>
      <c r="C43" s="365" t="s">
        <v>22</v>
      </c>
      <c r="D43" s="366"/>
      <c r="E43" s="366"/>
      <c r="F43" s="366"/>
      <c r="G43" s="367"/>
      <c r="H43" s="190">
        <f aca="true" t="shared" si="4" ref="H43:M43">SUM(H13:H32)</f>
        <v>0</v>
      </c>
      <c r="I43" s="191">
        <f t="shared" si="4"/>
        <v>0</v>
      </c>
      <c r="J43" s="190">
        <f t="shared" si="4"/>
        <v>0</v>
      </c>
      <c r="K43" s="191">
        <f t="shared" si="4"/>
        <v>0</v>
      </c>
      <c r="L43" s="190">
        <f t="shared" si="4"/>
        <v>0</v>
      </c>
      <c r="M43" s="191">
        <f t="shared" si="4"/>
        <v>0</v>
      </c>
      <c r="N43" s="170"/>
      <c r="O43" s="171"/>
      <c r="P43" s="172"/>
      <c r="Q43" s="170"/>
    </row>
    <row r="44" spans="1:17" ht="7.5" customHeight="1">
      <c r="A44" s="335"/>
      <c r="C44" s="145"/>
      <c r="D44" s="135"/>
      <c r="E44" s="135"/>
      <c r="F44" s="135"/>
      <c r="G44" s="136"/>
      <c r="H44" s="135"/>
      <c r="I44" s="147"/>
      <c r="J44" s="135"/>
      <c r="K44" s="147"/>
      <c r="L44" s="135"/>
      <c r="M44" s="147"/>
      <c r="N44" s="173"/>
      <c r="O44" s="174"/>
      <c r="P44" s="175"/>
      <c r="Q44" s="173"/>
    </row>
  </sheetData>
  <sheetProtection/>
  <mergeCells count="15">
    <mergeCell ref="C1:Q1"/>
    <mergeCell ref="H4:P4"/>
    <mergeCell ref="H5:P5"/>
    <mergeCell ref="F7:F9"/>
    <mergeCell ref="G7:G9"/>
    <mergeCell ref="I7:J7"/>
    <mergeCell ref="A7:A44"/>
    <mergeCell ref="C7:C9"/>
    <mergeCell ref="D7:D9"/>
    <mergeCell ref="E7:E9"/>
    <mergeCell ref="C35:G35"/>
    <mergeCell ref="C36:G36"/>
    <mergeCell ref="C39:G39"/>
    <mergeCell ref="C40:G40"/>
    <mergeCell ref="C43:G4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3" r:id="rId1"/>
  <headerFooter alignWithMargins="0"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36"/>
  <sheetViews>
    <sheetView view="pageBreakPreview" zoomScale="85" zoomScaleSheetLayoutView="85" zoomScalePageLayoutView="0" workbookViewId="0" topLeftCell="A1">
      <selection activeCell="A32" sqref="A32:K32"/>
    </sheetView>
  </sheetViews>
  <sheetFormatPr defaultColWidth="9.140625" defaultRowHeight="12.75"/>
  <cols>
    <col min="1" max="1" width="6.7109375" style="81" customWidth="1"/>
    <col min="2" max="11" width="8.8515625" style="81" customWidth="1"/>
    <col min="12" max="16384" width="9.140625" style="81" customWidth="1"/>
  </cols>
  <sheetData>
    <row r="1" spans="1:12" ht="30" customHeight="1">
      <c r="A1" s="359" t="s">
        <v>162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80"/>
    </row>
    <row r="2" spans="1:11" ht="15" customHeight="1">
      <c r="A2" s="343" t="s">
        <v>167</v>
      </c>
      <c r="B2" s="82"/>
      <c r="C2" s="83"/>
      <c r="D2" s="83"/>
      <c r="E2" s="83"/>
      <c r="F2" s="83"/>
      <c r="G2" s="83"/>
      <c r="H2" s="83"/>
      <c r="I2" s="83"/>
      <c r="J2" s="83"/>
      <c r="K2" s="84"/>
    </row>
    <row r="3" spans="1:11" ht="15" customHeight="1">
      <c r="A3" s="344"/>
      <c r="B3" s="85" t="s">
        <v>107</v>
      </c>
      <c r="C3" s="86"/>
      <c r="D3" s="86"/>
      <c r="E3" s="86"/>
      <c r="F3" s="86"/>
      <c r="G3" s="86"/>
      <c r="H3" s="86" t="s">
        <v>111</v>
      </c>
      <c r="I3" s="86"/>
      <c r="J3" s="86"/>
      <c r="K3" s="87"/>
    </row>
    <row r="4" spans="1:11" ht="15" customHeight="1">
      <c r="A4" s="344"/>
      <c r="B4" s="85" t="s">
        <v>109</v>
      </c>
      <c r="C4" s="86"/>
      <c r="D4" s="86"/>
      <c r="E4" s="86"/>
      <c r="F4" s="86"/>
      <c r="G4" s="86"/>
      <c r="H4" s="86"/>
      <c r="I4" s="86"/>
      <c r="J4" s="86"/>
      <c r="K4" s="88" t="s">
        <v>103</v>
      </c>
    </row>
    <row r="5" spans="1:11" ht="15" customHeight="1">
      <c r="A5" s="344"/>
      <c r="B5" s="85" t="s">
        <v>110</v>
      </c>
      <c r="C5" s="86"/>
      <c r="D5" s="86"/>
      <c r="E5" s="86"/>
      <c r="F5" s="86"/>
      <c r="G5" s="86"/>
      <c r="H5" s="86"/>
      <c r="I5" s="86"/>
      <c r="J5" s="86"/>
      <c r="K5" s="88" t="s">
        <v>104</v>
      </c>
    </row>
    <row r="6" spans="1:11" ht="15" customHeight="1">
      <c r="A6" s="344"/>
      <c r="B6" s="89" t="s">
        <v>105</v>
      </c>
      <c r="C6" s="90"/>
      <c r="D6" s="90"/>
      <c r="E6" s="90"/>
      <c r="F6" s="90"/>
      <c r="G6" s="90"/>
      <c r="H6" s="90"/>
      <c r="I6" s="90"/>
      <c r="J6" s="90"/>
      <c r="K6" s="91"/>
    </row>
    <row r="7" spans="1:11" ht="12.75" customHeight="1">
      <c r="A7" s="344"/>
      <c r="B7" s="349" t="s">
        <v>106</v>
      </c>
      <c r="C7" s="361"/>
      <c r="D7" s="361"/>
      <c r="E7" s="361"/>
      <c r="F7" s="361"/>
      <c r="G7" s="361"/>
      <c r="H7" s="361"/>
      <c r="I7" s="361"/>
      <c r="J7" s="361"/>
      <c r="K7" s="362"/>
    </row>
    <row r="8" spans="1:11" ht="15" customHeight="1">
      <c r="A8" s="344"/>
      <c r="B8" s="349"/>
      <c r="C8" s="361"/>
      <c r="D8" s="361"/>
      <c r="E8" s="361"/>
      <c r="F8" s="361"/>
      <c r="G8" s="361"/>
      <c r="H8" s="361"/>
      <c r="I8" s="361"/>
      <c r="J8" s="361"/>
      <c r="K8" s="362"/>
    </row>
    <row r="9" spans="1:11" ht="12.75" customHeight="1">
      <c r="A9" s="344"/>
      <c r="B9" s="355" t="s">
        <v>135</v>
      </c>
      <c r="C9" s="356"/>
      <c r="D9" s="356"/>
      <c r="E9" s="356"/>
      <c r="F9" s="356"/>
      <c r="G9" s="356"/>
      <c r="H9" s="356"/>
      <c r="I9" s="356"/>
      <c r="J9" s="356"/>
      <c r="K9" s="357"/>
    </row>
    <row r="10" spans="1:11" ht="15" customHeight="1">
      <c r="A10" s="344"/>
      <c r="B10" s="358"/>
      <c r="C10" s="356"/>
      <c r="D10" s="356"/>
      <c r="E10" s="356"/>
      <c r="F10" s="356"/>
      <c r="G10" s="356"/>
      <c r="H10" s="356"/>
      <c r="I10" s="356"/>
      <c r="J10" s="356"/>
      <c r="K10" s="357"/>
    </row>
    <row r="11" spans="1:11" ht="15" customHeight="1">
      <c r="A11" s="344"/>
      <c r="B11" s="94"/>
      <c r="C11" s="92"/>
      <c r="D11" s="92"/>
      <c r="E11" s="92"/>
      <c r="F11" s="92"/>
      <c r="G11" s="92"/>
      <c r="H11" s="92"/>
      <c r="I11" s="92"/>
      <c r="J11" s="92"/>
      <c r="K11" s="93"/>
    </row>
    <row r="12" spans="1:11" ht="15" customHeight="1">
      <c r="A12" s="344"/>
      <c r="B12" s="85"/>
      <c r="C12" s="86"/>
      <c r="D12" s="86"/>
      <c r="E12" s="86"/>
      <c r="F12" s="86"/>
      <c r="G12" s="86"/>
      <c r="H12" s="95"/>
      <c r="I12" s="86"/>
      <c r="J12" s="86"/>
      <c r="K12" s="87"/>
    </row>
    <row r="13" spans="1:11" ht="15" customHeight="1">
      <c r="A13" s="344"/>
      <c r="B13" s="110" t="s">
        <v>126</v>
      </c>
      <c r="C13" s="86"/>
      <c r="D13" s="86"/>
      <c r="E13" s="86"/>
      <c r="F13" s="86"/>
      <c r="G13" s="96"/>
      <c r="H13" s="96"/>
      <c r="I13" s="96"/>
      <c r="J13" s="96"/>
      <c r="K13" s="97"/>
    </row>
    <row r="14" spans="1:11" ht="12.75" customHeight="1">
      <c r="A14" s="344"/>
      <c r="B14" s="98"/>
      <c r="C14" s="95"/>
      <c r="D14" s="95"/>
      <c r="E14" s="95"/>
      <c r="F14" s="95"/>
      <c r="G14" s="346" t="s">
        <v>165</v>
      </c>
      <c r="H14" s="347"/>
      <c r="I14" s="347"/>
      <c r="J14" s="347"/>
      <c r="K14" s="348"/>
    </row>
    <row r="15" spans="1:11" ht="15" customHeight="1">
      <c r="A15" s="345"/>
      <c r="B15" s="99"/>
      <c r="C15" s="100"/>
      <c r="D15" s="100"/>
      <c r="E15" s="100"/>
      <c r="F15" s="100"/>
      <c r="G15" s="100"/>
      <c r="H15" s="100"/>
      <c r="I15" s="100"/>
      <c r="J15" s="100"/>
      <c r="K15" s="101"/>
    </row>
    <row r="16" ht="18" customHeight="1"/>
    <row r="17" ht="18" customHeight="1"/>
    <row r="18" spans="1:12" ht="30" customHeight="1">
      <c r="A18" s="359" t="s">
        <v>171</v>
      </c>
      <c r="B18" s="360"/>
      <c r="C18" s="360"/>
      <c r="D18" s="360"/>
      <c r="E18" s="360"/>
      <c r="F18" s="360"/>
      <c r="G18" s="360"/>
      <c r="H18" s="360"/>
      <c r="I18" s="360"/>
      <c r="J18" s="360"/>
      <c r="K18" s="360"/>
      <c r="L18" s="80"/>
    </row>
    <row r="19" spans="1:11" ht="15" customHeight="1">
      <c r="A19" s="343" t="s">
        <v>167</v>
      </c>
      <c r="B19" s="82"/>
      <c r="C19" s="83"/>
      <c r="D19" s="83"/>
      <c r="E19" s="83"/>
      <c r="F19" s="83"/>
      <c r="G19" s="83"/>
      <c r="H19" s="83"/>
      <c r="I19" s="83"/>
      <c r="J19" s="83"/>
      <c r="K19" s="84"/>
    </row>
    <row r="20" spans="1:11" ht="15" customHeight="1">
      <c r="A20" s="344"/>
      <c r="B20" s="85" t="s">
        <v>107</v>
      </c>
      <c r="C20" s="86"/>
      <c r="D20" s="86"/>
      <c r="E20" s="86"/>
      <c r="F20" s="86"/>
      <c r="G20" s="86"/>
      <c r="H20" s="86" t="s">
        <v>108</v>
      </c>
      <c r="I20" s="86"/>
      <c r="J20" s="86"/>
      <c r="K20" s="87"/>
    </row>
    <row r="21" spans="1:11" ht="15" customHeight="1">
      <c r="A21" s="344"/>
      <c r="B21" s="85" t="s">
        <v>109</v>
      </c>
      <c r="C21" s="86"/>
      <c r="D21" s="86"/>
      <c r="E21" s="86"/>
      <c r="F21" s="86"/>
      <c r="G21" s="86"/>
      <c r="H21" s="86"/>
      <c r="I21" s="86"/>
      <c r="J21" s="86"/>
      <c r="K21" s="88" t="s">
        <v>168</v>
      </c>
    </row>
    <row r="22" spans="1:11" ht="15" customHeight="1">
      <c r="A22" s="344"/>
      <c r="B22" s="85" t="s">
        <v>169</v>
      </c>
      <c r="C22" s="86"/>
      <c r="D22" s="86"/>
      <c r="E22" s="86"/>
      <c r="F22" s="86"/>
      <c r="G22" s="86"/>
      <c r="H22" s="86"/>
      <c r="I22" s="86"/>
      <c r="J22" s="86"/>
      <c r="K22" s="88" t="s">
        <v>104</v>
      </c>
    </row>
    <row r="23" spans="1:11" ht="15" customHeight="1">
      <c r="A23" s="344"/>
      <c r="B23" s="89" t="s">
        <v>105</v>
      </c>
      <c r="C23" s="90"/>
      <c r="D23" s="90"/>
      <c r="E23" s="90"/>
      <c r="F23" s="90"/>
      <c r="G23" s="90"/>
      <c r="H23" s="90"/>
      <c r="I23" s="90"/>
      <c r="J23" s="90"/>
      <c r="K23" s="91"/>
    </row>
    <row r="24" spans="1:11" ht="12.75" customHeight="1">
      <c r="A24" s="344"/>
      <c r="B24" s="349" t="s">
        <v>170</v>
      </c>
      <c r="C24" s="350"/>
      <c r="D24" s="350"/>
      <c r="E24" s="350"/>
      <c r="F24" s="350"/>
      <c r="G24" s="350"/>
      <c r="H24" s="350"/>
      <c r="I24" s="350"/>
      <c r="J24" s="350"/>
      <c r="K24" s="351"/>
    </row>
    <row r="25" spans="1:11" ht="15" customHeight="1">
      <c r="A25" s="344"/>
      <c r="B25" s="352"/>
      <c r="C25" s="353"/>
      <c r="D25" s="353"/>
      <c r="E25" s="353"/>
      <c r="F25" s="353"/>
      <c r="G25" s="353"/>
      <c r="H25" s="353"/>
      <c r="I25" s="353"/>
      <c r="J25" s="353"/>
      <c r="K25" s="354"/>
    </row>
    <row r="26" spans="1:11" ht="15" customHeight="1">
      <c r="A26" s="344"/>
      <c r="B26" s="94"/>
      <c r="C26" s="92"/>
      <c r="D26" s="92"/>
      <c r="E26" s="92"/>
      <c r="F26" s="92"/>
      <c r="G26" s="92"/>
      <c r="H26" s="92"/>
      <c r="I26" s="92"/>
      <c r="J26" s="92"/>
      <c r="K26" s="93"/>
    </row>
    <row r="27" spans="1:11" ht="15" customHeight="1">
      <c r="A27" s="344"/>
      <c r="B27" s="85"/>
      <c r="C27" s="86"/>
      <c r="D27" s="86"/>
      <c r="E27" s="86"/>
      <c r="F27" s="86"/>
      <c r="G27" s="86"/>
      <c r="H27" s="86"/>
      <c r="I27" s="86"/>
      <c r="J27" s="86"/>
      <c r="K27" s="87"/>
    </row>
    <row r="28" spans="1:11" ht="15" customHeight="1">
      <c r="A28" s="344"/>
      <c r="B28" s="110" t="s">
        <v>126</v>
      </c>
      <c r="C28" s="86"/>
      <c r="D28" s="86"/>
      <c r="E28" s="86"/>
      <c r="F28" s="86"/>
      <c r="G28" s="96"/>
      <c r="H28" s="96"/>
      <c r="I28" s="96"/>
      <c r="J28" s="96"/>
      <c r="K28" s="97"/>
    </row>
    <row r="29" spans="1:11" ht="12.75" customHeight="1">
      <c r="A29" s="344"/>
      <c r="B29" s="98"/>
      <c r="C29" s="95"/>
      <c r="D29" s="95"/>
      <c r="E29" s="95"/>
      <c r="F29" s="95"/>
      <c r="G29" s="346" t="s">
        <v>165</v>
      </c>
      <c r="H29" s="347"/>
      <c r="I29" s="347"/>
      <c r="J29" s="347"/>
      <c r="K29" s="348"/>
    </row>
    <row r="30" spans="1:11" ht="45" customHeight="1">
      <c r="A30" s="345"/>
      <c r="B30" s="99"/>
      <c r="C30" s="100"/>
      <c r="D30" s="100"/>
      <c r="E30" s="100"/>
      <c r="F30" s="100"/>
      <c r="G30" s="100"/>
      <c r="H30" s="100"/>
      <c r="I30" s="100"/>
      <c r="J30" s="100"/>
      <c r="K30" s="101"/>
    </row>
    <row r="31" spans="1:11" ht="18" customHeight="1">
      <c r="A31" s="83"/>
      <c r="K31" s="102"/>
    </row>
    <row r="32" spans="1:12" ht="31.5" customHeight="1">
      <c r="A32" s="369" t="s">
        <v>166</v>
      </c>
      <c r="B32" s="370"/>
      <c r="C32" s="370"/>
      <c r="D32" s="370"/>
      <c r="E32" s="370"/>
      <c r="F32" s="370"/>
      <c r="G32" s="370"/>
      <c r="H32" s="370"/>
      <c r="I32" s="370"/>
      <c r="J32" s="370"/>
      <c r="K32" s="370"/>
      <c r="L32" s="80"/>
    </row>
    <row r="33" spans="1:11" ht="15" customHeight="1">
      <c r="A33" s="342"/>
      <c r="B33" s="342"/>
      <c r="C33" s="342"/>
      <c r="D33" s="342"/>
      <c r="E33" s="342"/>
      <c r="F33" s="342"/>
      <c r="G33" s="342"/>
      <c r="H33" s="342"/>
      <c r="I33" s="342"/>
      <c r="J33" s="342"/>
      <c r="K33" s="342"/>
    </row>
    <row r="34" spans="1:11" ht="15" customHeight="1">
      <c r="A34" s="342"/>
      <c r="B34" s="342"/>
      <c r="C34" s="342"/>
      <c r="D34" s="342"/>
      <c r="E34" s="342"/>
      <c r="F34" s="342"/>
      <c r="G34" s="342"/>
      <c r="H34" s="342"/>
      <c r="I34" s="342"/>
      <c r="J34" s="342"/>
      <c r="K34" s="342"/>
    </row>
    <row r="35" spans="1:11" ht="15" customHeight="1">
      <c r="A35" s="342"/>
      <c r="B35" s="342"/>
      <c r="C35" s="342"/>
      <c r="D35" s="342"/>
      <c r="E35" s="342"/>
      <c r="F35" s="342"/>
      <c r="G35" s="342"/>
      <c r="H35" s="342"/>
      <c r="I35" s="342"/>
      <c r="J35" s="342"/>
      <c r="K35" s="342"/>
    </row>
    <row r="36" spans="1:11" ht="64.5" customHeight="1">
      <c r="A36" s="342"/>
      <c r="B36" s="342"/>
      <c r="C36" s="342"/>
      <c r="D36" s="342"/>
      <c r="E36" s="342"/>
      <c r="F36" s="342"/>
      <c r="G36" s="342"/>
      <c r="H36" s="342"/>
      <c r="I36" s="342"/>
      <c r="J36" s="342"/>
      <c r="K36" s="342"/>
    </row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</sheetData>
  <sheetProtection/>
  <mergeCells count="11">
    <mergeCell ref="A32:K32"/>
    <mergeCell ref="A33:K36"/>
    <mergeCell ref="A19:A30"/>
    <mergeCell ref="G29:K29"/>
    <mergeCell ref="B24:K25"/>
    <mergeCell ref="A1:K1"/>
    <mergeCell ref="B7:K8"/>
    <mergeCell ref="A2:A15"/>
    <mergeCell ref="A18:K18"/>
    <mergeCell ref="G14:K14"/>
    <mergeCell ref="B9:K10"/>
  </mergeCells>
  <printOptions horizontalCentered="1"/>
  <pageMargins left="0" right="0" top="0.3937007874015748" bottom="0.3937007874015748" header="0.31496062992125984" footer="0.31496062992125984"/>
  <pageSetup horizontalDpi="300" verticalDpi="300" orientation="portrait" paperSize="9" r:id="rId1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view="pageBreakPreview" zoomScaleSheetLayoutView="100" zoomScalePageLayoutView="0" workbookViewId="0" topLeftCell="A1">
      <selection activeCell="A1" sqref="A1:M1"/>
    </sheetView>
  </sheetViews>
  <sheetFormatPr defaultColWidth="9.140625" defaultRowHeight="12.75"/>
  <cols>
    <col min="1" max="1" width="5.7109375" style="0" customWidth="1"/>
    <col min="2" max="2" width="3.8515625" style="0" bestFit="1" customWidth="1"/>
    <col min="3" max="3" width="7.8515625" style="0" customWidth="1"/>
    <col min="4" max="4" width="35.7109375" style="0" customWidth="1"/>
    <col min="5" max="6" width="8.7109375" style="0" customWidth="1"/>
    <col min="7" max="7" width="4.8515625" style="0" customWidth="1"/>
    <col min="8" max="8" width="9.7109375" style="0" bestFit="1" customWidth="1"/>
    <col min="9" max="9" width="2.140625" style="0" bestFit="1" customWidth="1"/>
    <col min="10" max="10" width="8.8515625" style="0" customWidth="1"/>
    <col min="11" max="11" width="2.8515625" style="0" customWidth="1"/>
    <col min="12" max="12" width="13.421875" style="0" customWidth="1"/>
    <col min="13" max="13" width="13.00390625" style="0" customWidth="1"/>
  </cols>
  <sheetData>
    <row r="1" spans="1:13" ht="32.25" customHeight="1">
      <c r="A1" s="363" t="s">
        <v>213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</row>
    <row r="3" spans="1:13" s="36" customFormat="1" ht="30" customHeight="1">
      <c r="A3" s="313" t="s">
        <v>224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70"/>
    </row>
    <row r="4" spans="1:11" s="36" customFormat="1" ht="12.75" customHeight="1">
      <c r="A4" s="37"/>
      <c r="B4" s="37"/>
      <c r="C4" s="38" t="s">
        <v>0</v>
      </c>
      <c r="D4" s="37"/>
      <c r="E4" s="37"/>
      <c r="F4" s="37"/>
      <c r="G4" s="37"/>
      <c r="H4" s="37"/>
      <c r="I4" s="37"/>
      <c r="J4" s="37"/>
      <c r="K4" s="39"/>
    </row>
    <row r="5" spans="1:13" s="36" customFormat="1" ht="12.75" customHeight="1">
      <c r="A5" s="40"/>
      <c r="B5" s="41" t="s">
        <v>0</v>
      </c>
      <c r="C5" s="40"/>
      <c r="D5" s="42" t="s">
        <v>0</v>
      </c>
      <c r="E5" s="42"/>
      <c r="F5" s="42" t="s">
        <v>0</v>
      </c>
      <c r="G5" s="42" t="s">
        <v>0</v>
      </c>
      <c r="I5" s="43"/>
      <c r="J5" s="42"/>
      <c r="K5" s="326"/>
      <c r="L5" s="327"/>
      <c r="M5" s="327"/>
    </row>
    <row r="6" spans="1:13" s="36" customFormat="1" ht="12.75" customHeight="1">
      <c r="A6" s="40"/>
      <c r="B6" s="41"/>
      <c r="C6" s="40"/>
      <c r="D6" s="42"/>
      <c r="E6" s="42"/>
      <c r="F6" s="42"/>
      <c r="G6" s="42"/>
      <c r="I6" s="43"/>
      <c r="J6" s="43"/>
      <c r="K6" s="328"/>
      <c r="L6" s="327"/>
      <c r="M6" s="327"/>
    </row>
    <row r="7" spans="1:11" s="36" customFormat="1" ht="12.75" customHeight="1">
      <c r="A7" s="40"/>
      <c r="B7" s="41"/>
      <c r="C7" s="40"/>
      <c r="D7" s="42"/>
      <c r="E7" s="42"/>
      <c r="F7" s="42"/>
      <c r="G7" s="42"/>
      <c r="I7" s="43"/>
      <c r="J7" s="43"/>
      <c r="K7" s="43"/>
    </row>
    <row r="8" spans="1:13" s="36" customFormat="1" ht="12.75" customHeight="1">
      <c r="A8" s="40"/>
      <c r="B8" s="41"/>
      <c r="C8" s="40"/>
      <c r="D8" s="42"/>
      <c r="E8" s="42"/>
      <c r="F8" s="42"/>
      <c r="G8" s="42"/>
      <c r="I8" s="43"/>
      <c r="J8" s="43"/>
      <c r="K8" s="43"/>
      <c r="L8" s="45"/>
      <c r="M8" s="194" t="s">
        <v>0</v>
      </c>
    </row>
    <row r="9" spans="1:13" s="36" customFormat="1" ht="12.75">
      <c r="A9" s="40"/>
      <c r="B9" s="41"/>
      <c r="C9" s="40"/>
      <c r="D9" s="42"/>
      <c r="E9" s="42"/>
      <c r="F9" s="42"/>
      <c r="G9" s="42"/>
      <c r="I9" s="43"/>
      <c r="J9" s="43"/>
      <c r="K9" s="44"/>
      <c r="L9" s="45"/>
      <c r="M9" s="193"/>
    </row>
    <row r="10" spans="1:13" ht="21.75" customHeight="1">
      <c r="A10" s="314" t="s">
        <v>28</v>
      </c>
      <c r="B10" s="113">
        <v>1</v>
      </c>
      <c r="C10" s="325" t="s">
        <v>225</v>
      </c>
      <c r="D10" s="325"/>
      <c r="E10" s="325"/>
      <c r="F10" s="325"/>
      <c r="G10" s="114" t="s">
        <v>128</v>
      </c>
      <c r="H10" s="124">
        <v>258.91</v>
      </c>
      <c r="I10" s="115" t="s">
        <v>29</v>
      </c>
      <c r="J10" s="116" t="s">
        <v>226</v>
      </c>
      <c r="K10" s="47" t="s">
        <v>21</v>
      </c>
      <c r="L10" s="45"/>
      <c r="M10" s="46"/>
    </row>
    <row r="11" spans="1:8" ht="21.75" customHeight="1">
      <c r="A11" s="315"/>
      <c r="B11" s="113">
        <v>2</v>
      </c>
      <c r="C11" s="201" t="s">
        <v>133</v>
      </c>
      <c r="D11" s="126"/>
      <c r="E11" s="202" t="s">
        <v>253</v>
      </c>
      <c r="F11" s="202" t="s">
        <v>254</v>
      </c>
      <c r="G11" s="200"/>
      <c r="H11" s="200"/>
    </row>
    <row r="12" spans="1:9" ht="31.5" customHeight="1">
      <c r="A12" s="315"/>
      <c r="B12" s="113" t="s">
        <v>130</v>
      </c>
      <c r="C12" s="317" t="s">
        <v>238</v>
      </c>
      <c r="D12" s="270"/>
      <c r="E12" s="117">
        <v>0.07</v>
      </c>
      <c r="F12" s="117">
        <v>0.07</v>
      </c>
      <c r="G12" s="113" t="s">
        <v>128</v>
      </c>
      <c r="H12" s="123">
        <f>F12*H10</f>
        <v>18.123700000000003</v>
      </c>
      <c r="I12" s="115" t="s">
        <v>29</v>
      </c>
    </row>
    <row r="13" spans="1:9" ht="31.5" customHeight="1">
      <c r="A13" s="315"/>
      <c r="B13" s="113" t="s">
        <v>131</v>
      </c>
      <c r="C13" s="318" t="s">
        <v>239</v>
      </c>
      <c r="D13" s="270"/>
      <c r="E13" s="117">
        <v>0.1</v>
      </c>
      <c r="F13" s="117">
        <v>0.1</v>
      </c>
      <c r="G13" s="113" t="s">
        <v>128</v>
      </c>
      <c r="H13" s="123">
        <f>F13*H10</f>
        <v>25.891000000000005</v>
      </c>
      <c r="I13" s="115" t="s">
        <v>29</v>
      </c>
    </row>
    <row r="14" spans="1:9" ht="31.5" customHeight="1">
      <c r="A14" s="315"/>
      <c r="B14" s="113" t="s">
        <v>132</v>
      </c>
      <c r="C14" s="319" t="s">
        <v>194</v>
      </c>
      <c r="D14" s="270"/>
      <c r="E14" s="117">
        <v>0.1</v>
      </c>
      <c r="F14" s="117">
        <v>0.1</v>
      </c>
      <c r="G14" s="113" t="s">
        <v>128</v>
      </c>
      <c r="H14" s="123">
        <f>F14*H10</f>
        <v>25.891000000000005</v>
      </c>
      <c r="I14" s="115" t="s">
        <v>29</v>
      </c>
    </row>
    <row r="15" spans="1:13" ht="31.5" customHeight="1">
      <c r="A15" s="315"/>
      <c r="B15" s="196" t="s">
        <v>240</v>
      </c>
      <c r="C15" s="317" t="s">
        <v>252</v>
      </c>
      <c r="D15" s="270"/>
      <c r="E15" s="117">
        <v>0.05</v>
      </c>
      <c r="F15" s="117">
        <v>0.05</v>
      </c>
      <c r="G15" s="113" t="s">
        <v>128</v>
      </c>
      <c r="H15" s="123">
        <f>F15*H10</f>
        <v>12.945500000000003</v>
      </c>
      <c r="I15" s="115"/>
      <c r="L15" s="45"/>
      <c r="M15" s="193" t="s">
        <v>0</v>
      </c>
    </row>
    <row r="16" spans="1:13" ht="21.75" customHeight="1">
      <c r="A16" s="316"/>
      <c r="B16" s="312" t="s">
        <v>250</v>
      </c>
      <c r="C16" s="312"/>
      <c r="D16" s="312"/>
      <c r="E16" s="312"/>
      <c r="F16" s="312"/>
      <c r="G16" s="113" t="s">
        <v>128</v>
      </c>
      <c r="H16" s="124">
        <f>SUM(H10:H15)</f>
        <v>341.76120000000003</v>
      </c>
      <c r="J16" s="116" t="s">
        <v>227</v>
      </c>
      <c r="K16" s="47" t="s">
        <v>21</v>
      </c>
      <c r="L16" s="45"/>
      <c r="M16" s="46"/>
    </row>
    <row r="17" spans="2:13" ht="12.75" customHeight="1">
      <c r="B17" s="115"/>
      <c r="F17" s="118"/>
      <c r="G17" s="115"/>
      <c r="H17" s="119"/>
      <c r="L17" s="45"/>
      <c r="M17" s="195"/>
    </row>
    <row r="18" spans="1:8" ht="24.75" customHeight="1">
      <c r="A18" s="321" t="s">
        <v>31</v>
      </c>
      <c r="B18" s="113">
        <v>3</v>
      </c>
      <c r="C18" s="319" t="s">
        <v>31</v>
      </c>
      <c r="D18" s="303"/>
      <c r="E18" s="269"/>
      <c r="F18" s="269"/>
      <c r="G18" s="269"/>
      <c r="H18" s="270"/>
    </row>
    <row r="19" spans="1:9" ht="36" customHeight="1">
      <c r="A19" s="321"/>
      <c r="B19" s="199" t="s">
        <v>246</v>
      </c>
      <c r="C19" s="320" t="s">
        <v>237</v>
      </c>
      <c r="D19" s="270"/>
      <c r="E19" s="117">
        <v>0.14</v>
      </c>
      <c r="F19" s="117">
        <v>0.14</v>
      </c>
      <c r="G19" s="113" t="s">
        <v>128</v>
      </c>
      <c r="H19" s="125">
        <f>F19*H16</f>
        <v>47.84656800000001</v>
      </c>
      <c r="I19" s="115" t="s">
        <v>29</v>
      </c>
    </row>
    <row r="20" spans="1:9" ht="36" customHeight="1">
      <c r="A20" s="321"/>
      <c r="B20" s="199" t="s">
        <v>247</v>
      </c>
      <c r="C20" s="322" t="s">
        <v>134</v>
      </c>
      <c r="D20" s="323"/>
      <c r="E20" s="117">
        <v>0.01</v>
      </c>
      <c r="F20" s="117">
        <v>0.01</v>
      </c>
      <c r="G20" s="113" t="s">
        <v>128</v>
      </c>
      <c r="H20" s="125">
        <f>F20*H16</f>
        <v>3.4176120000000005</v>
      </c>
      <c r="I20" s="115" t="s">
        <v>30</v>
      </c>
    </row>
    <row r="21" spans="2:13" ht="21.75" customHeight="1">
      <c r="B21" s="312" t="s">
        <v>251</v>
      </c>
      <c r="C21" s="312"/>
      <c r="D21" s="312"/>
      <c r="E21" s="312"/>
      <c r="F21" s="312"/>
      <c r="G21" s="114" t="s">
        <v>128</v>
      </c>
      <c r="H21" s="124">
        <f>SUM(H16:H20)</f>
        <v>393.02538000000004</v>
      </c>
      <c r="J21" s="116" t="s">
        <v>228</v>
      </c>
      <c r="K21" s="47" t="s">
        <v>21</v>
      </c>
      <c r="L21" s="45"/>
      <c r="M21" s="46" t="s">
        <v>0</v>
      </c>
    </row>
    <row r="22" spans="12:13" ht="12.75">
      <c r="L22" s="45"/>
      <c r="M22" s="195"/>
    </row>
    <row r="23" spans="12:13" ht="12.75">
      <c r="L23" s="45"/>
      <c r="M23" s="194"/>
    </row>
  </sheetData>
  <sheetProtection/>
  <mergeCells count="16">
    <mergeCell ref="A1:M1"/>
    <mergeCell ref="A3:M3"/>
    <mergeCell ref="K5:M5"/>
    <mergeCell ref="K6:M6"/>
    <mergeCell ref="A10:A16"/>
    <mergeCell ref="C10:F10"/>
    <mergeCell ref="C12:D12"/>
    <mergeCell ref="C13:D13"/>
    <mergeCell ref="C14:D14"/>
    <mergeCell ref="C15:D15"/>
    <mergeCell ref="B16:F16"/>
    <mergeCell ref="B21:F21"/>
    <mergeCell ref="A18:A20"/>
    <mergeCell ref="C18:H18"/>
    <mergeCell ref="C19:D19"/>
    <mergeCell ref="C20:D20"/>
  </mergeCells>
  <printOptions horizontalCentered="1"/>
  <pageMargins left="0.7874015748031497" right="0.7874015748031497" top="0.3937007874015748" bottom="0.1968503937007874" header="0.1968503937007874" footer="0.1968503937007874"/>
  <pageSetup fitToHeight="1" fitToWidth="1" horizontalDpi="600" verticalDpi="600" orientation="landscape" paperSize="9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QTE</dc:title>
  <dc:subject>Nuove costruzioni</dc:subject>
  <dc:creator>arch. Angelo Stanisci</dc:creator>
  <cp:keywords/>
  <dc:description/>
  <cp:lastModifiedBy>Valued Acer Customer</cp:lastModifiedBy>
  <cp:lastPrinted>2011-03-09T15:04:54Z</cp:lastPrinted>
  <dcterms:created xsi:type="dcterms:W3CDTF">1998-08-24T07:15:11Z</dcterms:created>
  <dcterms:modified xsi:type="dcterms:W3CDTF">2011-03-11T11:33:43Z</dcterms:modified>
  <cp:category/>
  <cp:version/>
  <cp:contentType/>
  <cp:contentStatus/>
  <cp:revision>1</cp:revision>
</cp:coreProperties>
</file>